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autoCompressPictures="0"/>
  <mc:AlternateContent xmlns:mc="http://schemas.openxmlformats.org/markup-compatibility/2006">
    <mc:Choice Requires="x15">
      <x15ac:absPath xmlns:x15ac="http://schemas.microsoft.com/office/spreadsheetml/2010/11/ac" url="D:\Freelancer\ATR\4. EQRA 3.1\"/>
    </mc:Choice>
  </mc:AlternateContent>
  <xr:revisionPtr revIDLastSave="0" documentId="13_ncr:1_{7CB8F5FD-0ABB-476B-B5CC-9C299EF978E9}" xr6:coauthVersionLast="45" xr6:coauthVersionMax="45" xr10:uidLastSave="{00000000-0000-0000-0000-000000000000}"/>
  <bookViews>
    <workbookView xWindow="-120" yWindow="-120" windowWidth="29040" windowHeight="15840" tabRatio="534" xr2:uid="{00000000-000D-0000-FFFF-FFFF00000000}"/>
  </bookViews>
  <sheets>
    <sheet name="survey" sheetId="1" r:id="rId1"/>
    <sheet name="choices" sheetId="2" r:id="rId2"/>
    <sheet name="settings" sheetId="3" r:id="rId3"/>
  </sheets>
  <definedNames>
    <definedName name="_xlnm._FilterDatabase" localSheetId="1" hidden="1">choices!$A$1:$E$543</definedName>
    <definedName name="_xlnm._FilterDatabase" localSheetId="0" hidden="1">survey!$B$1:$X$570</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61" i="1" l="1"/>
  <c r="C126" i="1" l="1"/>
  <c r="F126" i="1"/>
  <c r="C458" i="1" l="1"/>
  <c r="F458" i="1"/>
  <c r="F48" i="1" l="1"/>
  <c r="F481" i="1" l="1"/>
  <c r="F72" i="1"/>
  <c r="C142" i="1" l="1"/>
  <c r="C431" i="1"/>
  <c r="C420" i="1"/>
  <c r="C428" i="1"/>
  <c r="C426" i="1"/>
  <c r="C424" i="1"/>
  <c r="C423" i="1"/>
  <c r="C418" i="1"/>
  <c r="C417" i="1"/>
  <c r="C415" i="1"/>
  <c r="C412" i="1"/>
  <c r="C399" i="1"/>
  <c r="F431" i="1"/>
  <c r="F428" i="1"/>
  <c r="F420" i="1"/>
  <c r="F426" i="1"/>
  <c r="F424" i="1"/>
  <c r="F423" i="1"/>
  <c r="F418" i="1"/>
  <c r="F417" i="1"/>
  <c r="F415" i="1"/>
  <c r="F412" i="1"/>
  <c r="C14" i="1" l="1"/>
  <c r="C13" i="1"/>
  <c r="C26" i="1"/>
  <c r="C28" i="1"/>
  <c r="C30" i="1"/>
  <c r="C32" i="1"/>
  <c r="C34" i="1"/>
  <c r="C42" i="1"/>
  <c r="C44" i="1"/>
  <c r="C48" i="1"/>
  <c r="C51" i="1"/>
  <c r="C72" i="1"/>
  <c r="C79" i="1"/>
  <c r="C81" i="1"/>
  <c r="C84" i="1"/>
  <c r="C83" i="1"/>
  <c r="C93" i="1"/>
  <c r="C92" i="1"/>
  <c r="C95" i="1"/>
  <c r="C97" i="1"/>
  <c r="C102" i="1"/>
  <c r="C104" i="1"/>
  <c r="C115" i="1"/>
  <c r="C117" i="1"/>
  <c r="C122" i="1"/>
  <c r="C124" i="1"/>
  <c r="C136" i="1"/>
  <c r="C150" i="1"/>
  <c r="C152" i="1"/>
  <c r="C154" i="1"/>
  <c r="C156" i="1"/>
  <c r="C158" i="1"/>
  <c r="C164" i="1"/>
  <c r="C166" i="1"/>
  <c r="C180" i="1"/>
  <c r="C188" i="1"/>
  <c r="C190" i="1"/>
  <c r="C193" i="1"/>
  <c r="C195" i="1"/>
  <c r="C200" i="1"/>
  <c r="C202" i="1"/>
  <c r="C207" i="1"/>
  <c r="C209" i="1"/>
  <c r="C211" i="1"/>
  <c r="C213" i="1"/>
  <c r="C215" i="1"/>
  <c r="C217" i="1"/>
  <c r="C219" i="1"/>
  <c r="C224" i="1"/>
  <c r="C226" i="1"/>
  <c r="C228" i="1"/>
  <c r="C230" i="1"/>
  <c r="C232" i="1"/>
  <c r="C234" i="1"/>
  <c r="C236" i="1"/>
  <c r="C238" i="1"/>
  <c r="C244" i="1"/>
  <c r="C243" i="1"/>
  <c r="C246" i="1"/>
  <c r="C251" i="1"/>
  <c r="C260" i="1"/>
  <c r="C262" i="1"/>
  <c r="C264" i="1"/>
  <c r="C266" i="1"/>
  <c r="C268" i="1"/>
  <c r="C270" i="1"/>
  <c r="C281" i="1"/>
  <c r="C289" i="1"/>
  <c r="C294" i="1"/>
  <c r="C298" i="1"/>
  <c r="C308" i="1"/>
  <c r="C306" i="1"/>
  <c r="C304" i="1"/>
  <c r="C376" i="1"/>
  <c r="C391" i="1"/>
  <c r="C393" i="1"/>
  <c r="C395" i="1"/>
  <c r="C397" i="1"/>
  <c r="C401" i="1"/>
  <c r="C403" i="1"/>
  <c r="C455" i="1"/>
  <c r="C466" i="1"/>
  <c r="C471" i="1"/>
  <c r="C476" i="1"/>
  <c r="C481" i="1"/>
  <c r="C486" i="1"/>
  <c r="C491" i="1"/>
  <c r="C496" i="1"/>
  <c r="C501" i="1"/>
  <c r="C515" i="1"/>
  <c r="C517" i="1"/>
  <c r="C519" i="1"/>
  <c r="C531" i="1"/>
  <c r="C533" i="1"/>
  <c r="C535" i="1"/>
  <c r="C537" i="1"/>
  <c r="C558" i="1"/>
  <c r="C567" i="1"/>
  <c r="C570" i="1"/>
  <c r="C562" i="1"/>
  <c r="C561" i="1"/>
  <c r="C540" i="1"/>
  <c r="C539" i="1"/>
  <c r="C529" i="1"/>
  <c r="C528" i="1"/>
  <c r="C526" i="1"/>
  <c r="C525" i="1"/>
  <c r="C511" i="1"/>
  <c r="C510" i="1"/>
  <c r="C508" i="1"/>
  <c r="C507" i="1"/>
  <c r="C505" i="1"/>
  <c r="C504" i="1"/>
  <c r="C499" i="1"/>
  <c r="C498" i="1"/>
  <c r="C494" i="1"/>
  <c r="C493" i="1"/>
  <c r="C489" i="1"/>
  <c r="C488" i="1"/>
  <c r="C484" i="1"/>
  <c r="C483" i="1"/>
  <c r="C479" i="1"/>
  <c r="C478" i="1"/>
  <c r="C474" i="1"/>
  <c r="C473" i="1"/>
  <c r="C469" i="1"/>
  <c r="C468" i="1"/>
  <c r="C460" i="1"/>
  <c r="C464" i="1"/>
  <c r="C463" i="1"/>
  <c r="C389" i="1"/>
  <c r="C388" i="1"/>
  <c r="C382" i="1"/>
  <c r="C381" i="1"/>
  <c r="C379" i="1"/>
  <c r="C378" i="1"/>
  <c r="C374" i="1"/>
  <c r="C373" i="1"/>
  <c r="C371" i="1"/>
  <c r="C370" i="1"/>
  <c r="C365" i="1"/>
  <c r="C364" i="1"/>
  <c r="C362" i="1"/>
  <c r="C361" i="1"/>
  <c r="C359" i="1"/>
  <c r="C358" i="1"/>
  <c r="C356" i="1"/>
  <c r="C355" i="1"/>
  <c r="C353" i="1"/>
  <c r="C352" i="1"/>
  <c r="C347" i="1"/>
  <c r="C346" i="1"/>
  <c r="C344" i="1"/>
  <c r="C343" i="1"/>
  <c r="C341" i="1"/>
  <c r="C340" i="1"/>
  <c r="C338" i="1"/>
  <c r="C337" i="1"/>
  <c r="C332" i="1"/>
  <c r="C331" i="1"/>
  <c r="C329" i="1"/>
  <c r="C328" i="1"/>
  <c r="C326" i="1"/>
  <c r="C325" i="1"/>
  <c r="C323" i="1"/>
  <c r="C322" i="1"/>
  <c r="C320" i="1"/>
  <c r="C319" i="1"/>
  <c r="C311" i="1"/>
  <c r="C310" i="1"/>
  <c r="C302" i="1"/>
  <c r="C301" i="1"/>
  <c r="C292" i="1"/>
  <c r="C291" i="1"/>
  <c r="C287" i="1"/>
  <c r="C286" i="1"/>
  <c r="C284" i="1"/>
  <c r="C283" i="1"/>
  <c r="C279" i="1"/>
  <c r="C278" i="1"/>
  <c r="C276" i="1"/>
  <c r="C275" i="1"/>
  <c r="C273" i="1"/>
  <c r="C272" i="1"/>
  <c r="C258" i="1"/>
  <c r="C257" i="1"/>
  <c r="C256" i="1"/>
  <c r="C255" i="1"/>
  <c r="C254" i="1"/>
  <c r="C253" i="1"/>
  <c r="C249" i="1" l="1"/>
  <c r="C248" i="1"/>
  <c r="C198" i="1"/>
  <c r="C197" i="1"/>
  <c r="C186" i="1"/>
  <c r="C185" i="1"/>
  <c r="C183" i="1"/>
  <c r="C182" i="1"/>
  <c r="C178" i="1"/>
  <c r="C177" i="1"/>
  <c r="C172" i="1"/>
  <c r="C171" i="1"/>
  <c r="C169" i="1"/>
  <c r="C168" i="1"/>
  <c r="C161" i="1"/>
  <c r="C160" i="1"/>
  <c r="C148" i="1"/>
  <c r="C147" i="1"/>
  <c r="C145" i="1"/>
  <c r="C144" i="1"/>
  <c r="C140" i="1"/>
  <c r="C139" i="1"/>
  <c r="C132" i="1"/>
  <c r="C131" i="1"/>
  <c r="C129" i="1"/>
  <c r="C128" i="1"/>
  <c r="C113" i="1"/>
  <c r="C112" i="1"/>
  <c r="C110" i="1"/>
  <c r="C109" i="1"/>
  <c r="C100" i="1"/>
  <c r="C99" i="1"/>
  <c r="C87" i="1"/>
  <c r="C86" i="1"/>
  <c r="C70" i="1"/>
  <c r="C69" i="1"/>
  <c r="C67" i="1"/>
  <c r="C66" i="1"/>
  <c r="C59" i="1"/>
  <c r="C58" i="1"/>
  <c r="C56" i="1"/>
  <c r="C55" i="1"/>
  <c r="C40" i="1"/>
  <c r="C39" i="1"/>
  <c r="C37" i="1"/>
  <c r="C36" i="1"/>
  <c r="C17" i="1"/>
  <c r="C16" i="1"/>
  <c r="F562" i="1" l="1"/>
  <c r="F561" i="1"/>
  <c r="F570" i="1"/>
  <c r="F567" i="1"/>
  <c r="F558" i="1"/>
  <c r="F540" i="1"/>
  <c r="F539" i="1"/>
  <c r="F537" i="1"/>
  <c r="F535" i="1"/>
  <c r="F533" i="1"/>
  <c r="F531" i="1"/>
  <c r="F529" i="1"/>
  <c r="F528" i="1"/>
  <c r="F526" i="1"/>
  <c r="F525" i="1"/>
  <c r="F519" i="1"/>
  <c r="F517" i="1"/>
  <c r="F515" i="1"/>
  <c r="F511" i="1"/>
  <c r="F510" i="1"/>
  <c r="F508" i="1"/>
  <c r="F507" i="1"/>
  <c r="F505" i="1"/>
  <c r="F504" i="1"/>
  <c r="F491" i="1"/>
  <c r="F496" i="1"/>
  <c r="F501" i="1"/>
  <c r="F499" i="1"/>
  <c r="F498" i="1"/>
  <c r="F494" i="1"/>
  <c r="F493" i="1"/>
  <c r="F489" i="1"/>
  <c r="F488" i="1"/>
  <c r="F486" i="1"/>
  <c r="F466" i="1"/>
  <c r="F471" i="1"/>
  <c r="F476" i="1"/>
  <c r="F484" i="1"/>
  <c r="F483" i="1"/>
  <c r="F479" i="1"/>
  <c r="F478" i="1"/>
  <c r="F474" i="1"/>
  <c r="F473" i="1"/>
  <c r="F469" i="1"/>
  <c r="F468" i="1"/>
  <c r="F464" i="1"/>
  <c r="F463" i="1"/>
  <c r="F461" i="1"/>
  <c r="F460" i="1"/>
  <c r="F455" i="1"/>
  <c r="F403" i="1"/>
  <c r="F401" i="1"/>
  <c r="F399" i="1"/>
  <c r="F397" i="1"/>
  <c r="F395" i="1"/>
  <c r="F391" i="1"/>
  <c r="F389" i="1"/>
  <c r="F388" i="1"/>
  <c r="F376" i="1"/>
  <c r="F393" i="1"/>
  <c r="F382" i="1"/>
  <c r="F381" i="1"/>
  <c r="F379" i="1"/>
  <c r="F378" i="1"/>
  <c r="F374" i="1"/>
  <c r="F373" i="1"/>
  <c r="F371" i="1"/>
  <c r="F370" i="1"/>
  <c r="F365" i="1"/>
  <c r="F364" i="1"/>
  <c r="F362" i="1"/>
  <c r="F361" i="1"/>
  <c r="F359" i="1"/>
  <c r="F358" i="1"/>
  <c r="F356" i="1"/>
  <c r="F355" i="1"/>
  <c r="F353" i="1"/>
  <c r="F352" i="1"/>
  <c r="F347" i="1"/>
  <c r="F346" i="1"/>
  <c r="F344" i="1"/>
  <c r="F343" i="1"/>
  <c r="F341" i="1"/>
  <c r="F340" i="1"/>
  <c r="F338" i="1"/>
  <c r="F337" i="1"/>
  <c r="F332" i="1"/>
  <c r="F331" i="1"/>
  <c r="F329" i="1"/>
  <c r="F328" i="1"/>
  <c r="F326" i="1"/>
  <c r="F325" i="1"/>
  <c r="F323" i="1"/>
  <c r="F322" i="1"/>
  <c r="F320" i="1"/>
  <c r="F319" i="1"/>
  <c r="F308" i="1"/>
  <c r="F311" i="1"/>
  <c r="F310" i="1"/>
  <c r="F306" i="1"/>
  <c r="F304" i="1"/>
  <c r="F302" i="1"/>
  <c r="F301" i="1"/>
  <c r="F298" i="1"/>
  <c r="F294" i="1"/>
  <c r="F292" i="1"/>
  <c r="F291" i="1"/>
  <c r="F289" i="1"/>
  <c r="F287" i="1"/>
  <c r="F286" i="1"/>
  <c r="F284" i="1"/>
  <c r="F283" i="1"/>
  <c r="F281" i="1"/>
  <c r="F279" i="1"/>
  <c r="F278" i="1"/>
  <c r="F276" i="1"/>
  <c r="F275" i="1"/>
  <c r="F273" i="1"/>
  <c r="F272" i="1"/>
  <c r="F270" i="1"/>
  <c r="F268" i="1"/>
  <c r="F266" i="1"/>
  <c r="F264" i="1"/>
  <c r="F262" i="1"/>
  <c r="F260" i="1"/>
  <c r="F253" i="1"/>
  <c r="F251" i="1"/>
  <c r="F249" i="1"/>
  <c r="F248" i="1"/>
  <c r="F246" i="1"/>
  <c r="F244" i="1"/>
  <c r="F243" i="1"/>
  <c r="F238" i="1"/>
  <c r="F236" i="1"/>
  <c r="F234" i="1"/>
  <c r="F232" i="1"/>
  <c r="F230" i="1"/>
  <c r="F228" i="1"/>
  <c r="F226" i="1"/>
  <c r="F224" i="1"/>
  <c r="F219" i="1"/>
  <c r="F217" i="1"/>
  <c r="F215" i="1"/>
  <c r="F213" i="1"/>
  <c r="F211" i="1"/>
  <c r="F209" i="1"/>
  <c r="F207" i="1"/>
  <c r="F202" i="1"/>
  <c r="F200" i="1"/>
  <c r="F198" i="1"/>
  <c r="F197" i="1"/>
  <c r="F195" i="1"/>
  <c r="F193" i="1"/>
  <c r="F190" i="1"/>
  <c r="F188" i="1"/>
  <c r="F186" i="1"/>
  <c r="F185" i="1"/>
  <c r="F183" i="1"/>
  <c r="F182" i="1"/>
  <c r="F178" i="1"/>
  <c r="F177" i="1"/>
  <c r="F172" i="1"/>
  <c r="F171" i="1"/>
  <c r="F169" i="1"/>
  <c r="F168" i="1"/>
  <c r="F180" i="1"/>
  <c r="F166" i="1"/>
  <c r="F164" i="1"/>
  <c r="F161" i="1"/>
  <c r="F160" i="1"/>
  <c r="F158" i="1"/>
  <c r="F156" i="1"/>
  <c r="F154" i="1"/>
  <c r="F152" i="1"/>
  <c r="F150" i="1"/>
  <c r="F142" i="1"/>
  <c r="F148" i="1"/>
  <c r="F147" i="1"/>
  <c r="F145" i="1"/>
  <c r="F144" i="1"/>
  <c r="F140" i="1"/>
  <c r="F139" i="1"/>
  <c r="F136" i="1"/>
  <c r="F132" i="1"/>
  <c r="F131" i="1"/>
  <c r="F129" i="1"/>
  <c r="F128" i="1"/>
  <c r="F124" i="1"/>
  <c r="F122" i="1"/>
  <c r="F117" i="1"/>
  <c r="F115" i="1"/>
  <c r="F104" i="1"/>
  <c r="F102" i="1"/>
  <c r="F100" i="1"/>
  <c r="F99" i="1"/>
  <c r="F97" i="1"/>
  <c r="F95" i="1"/>
  <c r="F113" i="1"/>
  <c r="F112" i="1"/>
  <c r="F110" i="1"/>
  <c r="F109" i="1"/>
  <c r="F93" i="1"/>
  <c r="F92" i="1"/>
  <c r="F87" i="1"/>
  <c r="F86" i="1"/>
  <c r="F84" i="1"/>
  <c r="F83" i="1"/>
  <c r="F81" i="1"/>
  <c r="F79" i="1"/>
  <c r="F70" i="1"/>
  <c r="F69" i="1"/>
  <c r="F67" i="1"/>
  <c r="F66" i="1"/>
  <c r="F59" i="1"/>
  <c r="F58" i="1"/>
  <c r="F56" i="1"/>
  <c r="F55" i="1"/>
  <c r="F51" i="1"/>
  <c r="F44" i="1"/>
  <c r="F42" i="1"/>
  <c r="F40" i="1"/>
  <c r="F39" i="1"/>
  <c r="F37" i="1"/>
  <c r="F36" i="1"/>
  <c r="F34" i="1"/>
  <c r="F32" i="1"/>
  <c r="F30" i="1"/>
  <c r="F28" i="1"/>
  <c r="F26" i="1"/>
  <c r="F17" i="1"/>
  <c r="F16" i="1"/>
  <c r="F14" i="1"/>
  <c r="F13" i="1"/>
</calcChain>
</file>

<file path=xl/sharedStrings.xml><?xml version="1.0" encoding="utf-8"?>
<sst xmlns="http://schemas.openxmlformats.org/spreadsheetml/2006/main" count="2589" uniqueCount="1407">
  <si>
    <t>type</t>
  </si>
  <si>
    <t>name</t>
  </si>
  <si>
    <t>starttime</t>
  </si>
  <si>
    <t>endtime</t>
  </si>
  <si>
    <t>devicephonenum</t>
  </si>
  <si>
    <t>form_title</t>
  </si>
  <si>
    <t>form_id</t>
  </si>
  <si>
    <t>public_key</t>
  </si>
  <si>
    <t>submission_url</t>
  </si>
  <si>
    <t>version</t>
  </si>
  <si>
    <t>label</t>
  </si>
  <si>
    <t>list_name</t>
  </si>
  <si>
    <t>image</t>
  </si>
  <si>
    <t>default_language</t>
  </si>
  <si>
    <t>english</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</si>
  <si>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</si>
  <si>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</si>
  <si>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</si>
  <si>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</si>
  <si>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</si>
  <si>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</si>
  <si>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</si>
  <si>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</si>
  <si>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</si>
  <si>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</si>
  <si>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</si>
  <si>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</si>
  <si>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</si>
  <si>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</si>
  <si>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</si>
  <si>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text</t>
  </si>
  <si>
    <t>calculate</t>
  </si>
  <si>
    <t>publishable</t>
  </si>
  <si>
    <t>minimum_seconds</t>
  </si>
  <si>
    <t>username</t>
  </si>
  <si>
    <t>value</t>
  </si>
  <si>
    <t/>
  </si>
  <si>
    <t>hint</t>
  </si>
  <si>
    <t>default</t>
  </si>
  <si>
    <t>appearance</t>
  </si>
  <si>
    <t>constraint</t>
  </si>
  <si>
    <t>relevance</t>
  </si>
  <si>
    <t>disabled</t>
  </si>
  <si>
    <t>required</t>
  </si>
  <si>
    <t>read only</t>
  </si>
  <si>
    <t>calculation</t>
  </si>
  <si>
    <t>media:image</t>
  </si>
  <si>
    <t>media:audio</t>
  </si>
  <si>
    <t>media:video</t>
  </si>
  <si>
    <t>simid</t>
  </si>
  <si>
    <t>eqra_3_1</t>
  </si>
  <si>
    <t>begin group</t>
  </si>
  <si>
    <t>STANDARD ASSIGNMENT DETAILS</t>
  </si>
  <si>
    <t>assignment_details_std</t>
  </si>
  <si>
    <t>TPMA Project ID</t>
  </si>
  <si>
    <t>msi_project_id_link</t>
  </si>
  <si>
    <t>Assignment Name</t>
  </si>
  <si>
    <t xml:space="preserve">The name of the job to be done by the enumerator. </t>
  </si>
  <si>
    <t>asmt_name</t>
  </si>
  <si>
    <t>Assignment Description</t>
  </si>
  <si>
    <t>Describe the work to be undertaken by the enumerator.</t>
  </si>
  <si>
    <t>asmt_description</t>
  </si>
  <si>
    <t>Verification</t>
  </si>
  <si>
    <t>verification</t>
  </si>
  <si>
    <t>select_one YesNo</t>
  </si>
  <si>
    <t>YesNo</t>
  </si>
  <si>
    <t>Planned Assignment Date</t>
  </si>
  <si>
    <t>asmt_planned_date_start</t>
  </si>
  <si>
    <t>The date the enumerator should begin the assignment.</t>
  </si>
  <si>
    <t>date</t>
  </si>
  <si>
    <t>Planned Assignment Start Time</t>
  </si>
  <si>
    <t>asmt_planned_time_start</t>
  </si>
  <si>
    <t xml:space="preserve">Planned Assignment End Date </t>
  </si>
  <si>
    <t>The date the enumerator should complete the assignment.</t>
  </si>
  <si>
    <t>asmt_planned_date_end</t>
  </si>
  <si>
    <t>Who is collecting data?</t>
  </si>
  <si>
    <t>Third Party Monitor (TPM), Citizen Monitor (CM),  Data Colletion Sub (DC Sub)</t>
  </si>
  <si>
    <t>who_is_collecting_data</t>
  </si>
  <si>
    <t>select_one who_is_collecting_data</t>
  </si>
  <si>
    <t>TPM</t>
  </si>
  <si>
    <t>CM</t>
  </si>
  <si>
    <t>DC Sub</t>
  </si>
  <si>
    <t>TPMA Monitor Name</t>
  </si>
  <si>
    <t>tpma_monitor_name</t>
  </si>
  <si>
    <t>Actual Assignment  Date</t>
  </si>
  <si>
    <t>verification_date</t>
  </si>
  <si>
    <t>Province</t>
  </si>
  <si>
    <t>district</t>
  </si>
  <si>
    <t>Village / Venue Name</t>
  </si>
  <si>
    <t>Provide the village and exact location name(s)</t>
  </si>
  <si>
    <t>cdcccdcgozar_name</t>
  </si>
  <si>
    <t>GPS Location Photo</t>
  </si>
  <si>
    <t>std_gps_location_photo</t>
  </si>
  <si>
    <t>This photo is used to ensure an accurate GPS reading. It can be a photo of the ground at your feet, or the entrance to the venue.</t>
  </si>
  <si>
    <t>Implementer / Contractor</t>
  </si>
  <si>
    <t>implementer_contractor</t>
  </si>
  <si>
    <t>Documents Received from the Ministry</t>
  </si>
  <si>
    <t>doc_rcvd_from_mnstry</t>
  </si>
  <si>
    <t>Document</t>
  </si>
  <si>
    <t>document</t>
  </si>
  <si>
    <t>ESMP</t>
  </si>
  <si>
    <t>Technical Specifications</t>
  </si>
  <si>
    <t>Technical Drawings</t>
  </si>
  <si>
    <t>Bill of Quantities (BoQ)</t>
  </si>
  <si>
    <t>Diagnostic Report</t>
  </si>
  <si>
    <t>Contract</t>
  </si>
  <si>
    <t>select_one document</t>
  </si>
  <si>
    <t>begin repeat</t>
  </si>
  <si>
    <t>integer</t>
  </si>
  <si>
    <t>note_doc_rcvd_from_mnstry</t>
  </si>
  <si>
    <t>Central Office in Kabul</t>
  </si>
  <si>
    <t>PMU (Provincial Management Unit)</t>
  </si>
  <si>
    <t>Source</t>
  </si>
  <si>
    <t>select_one Source</t>
  </si>
  <si>
    <t>end repeat</t>
  </si>
  <si>
    <t>Subproject Overall Grade</t>
  </si>
  <si>
    <t>subproject_overall_grade_cover</t>
  </si>
  <si>
    <t>Subproject Overall Assessment</t>
  </si>
  <si>
    <t>subproject_overall_assessment_cover</t>
  </si>
  <si>
    <t>std_overall_assessment</t>
  </si>
  <si>
    <t>Reporting Period</t>
  </si>
  <si>
    <t>reporting_period</t>
  </si>
  <si>
    <t>Month</t>
  </si>
  <si>
    <t>month</t>
  </si>
  <si>
    <t>January</t>
  </si>
  <si>
    <t>February</t>
  </si>
  <si>
    <t>March</t>
  </si>
  <si>
    <t>April</t>
  </si>
  <si>
    <t>May</t>
  </si>
  <si>
    <t>June</t>
  </si>
  <si>
    <t>July</t>
  </si>
  <si>
    <t>August</t>
  </si>
  <si>
    <t>September</t>
  </si>
  <si>
    <t>October</t>
  </si>
  <si>
    <t>November</t>
  </si>
  <si>
    <t>December</t>
  </si>
  <si>
    <t>select_one month</t>
  </si>
  <si>
    <t>Year</t>
  </si>
  <si>
    <t>year</t>
  </si>
  <si>
    <t>select_one year</t>
  </si>
  <si>
    <t>other</t>
  </si>
  <si>
    <t>Other</t>
  </si>
  <si>
    <t>selected(${year},"other")</t>
  </si>
  <si>
    <t>end group</t>
  </si>
  <si>
    <t>CLIENT QUESTIONS</t>
  </si>
  <si>
    <t>This section is only visible once the enumerator accepts the assignment by setting status to "in the field". This avoids _required_ client questions from preventing the assignment details from being saved.</t>
  </si>
  <si>
    <t>client_questions</t>
  </si>
  <si>
    <t>Standard Questions</t>
  </si>
  <si>
    <t>standard_questions_section</t>
  </si>
  <si>
    <t>The fields in this section give us the ability to consolidate across forms. Place this at the END of the form.</t>
  </si>
  <si>
    <t>Actual Assignment Start Time</t>
  </si>
  <si>
    <t>time</t>
  </si>
  <si>
    <t>asmt_verification_time</t>
  </si>
  <si>
    <t xml:space="preserve">Actual Assignment End Date </t>
  </si>
  <si>
    <t>asmt_actual_date_end</t>
  </si>
  <si>
    <t>Type of construction</t>
  </si>
  <si>
    <t>type_of_construction</t>
  </si>
  <si>
    <t>New school</t>
  </si>
  <si>
    <t>Provision of Missing Components</t>
  </si>
  <si>
    <t>select_one type_of_construction</t>
  </si>
  <si>
    <t>Sub-project Contract Type</t>
  </si>
  <si>
    <t>sub_project_contract_type</t>
  </si>
  <si>
    <t>Through Community</t>
  </si>
  <si>
    <t>Through Contractor</t>
  </si>
  <si>
    <t>select_one sub_project_contract_type</t>
  </si>
  <si>
    <t>Joint Inspection Details</t>
  </si>
  <si>
    <t>joint_inspection_details</t>
  </si>
  <si>
    <t>MoEd Representative Present</t>
  </si>
  <si>
    <t>moed_representative_present</t>
  </si>
  <si>
    <t>MoEd Representative Name</t>
  </si>
  <si>
    <t>moed_representative_name</t>
  </si>
  <si>
    <t>selected(${moed_representative_present},"1")</t>
  </si>
  <si>
    <t>MoEd Representative Contact Number</t>
  </si>
  <si>
    <t>moed_representative_contact_number</t>
  </si>
  <si>
    <t>decimal</t>
  </si>
  <si>
    <t>MRRD District Engineer Present</t>
  </si>
  <si>
    <t>mrrd_district_engineer_present</t>
  </si>
  <si>
    <t>MRRD District Engineer Name</t>
  </si>
  <si>
    <t>mrrd_district_engineer_name</t>
  </si>
  <si>
    <t>MRRD District Engineer’s Contact Number</t>
  </si>
  <si>
    <t>mrrd_district_engineers_contact_number</t>
  </si>
  <si>
    <t>selected(${mrrd_district_engineer_present},"1")</t>
  </si>
  <si>
    <t>Sub-project Status</t>
  </si>
  <si>
    <t>sub_project_status</t>
  </si>
  <si>
    <t>Expected Condition as per the MoEd/MRRD</t>
  </si>
  <si>
    <t>expected_condition_as_per_the_moedmrrd</t>
  </si>
  <si>
    <t>Under Construction</t>
  </si>
  <si>
    <t>Completed</t>
  </si>
  <si>
    <t>Stopped</t>
  </si>
  <si>
    <t>Approved</t>
  </si>
  <si>
    <t>select_one expected_condition_as_per_the_moedmrrd</t>
  </si>
  <si>
    <t>Established Condition as per the SA</t>
  </si>
  <si>
    <t>established_condition_as_per_the_sa</t>
  </si>
  <si>
    <t>select_one established_condition_as_per_the_sa</t>
  </si>
  <si>
    <t xml:space="preserve">Physical Progress of the subproject (%) </t>
  </si>
  <si>
    <t>physical_progress_of_the_subproject_</t>
  </si>
  <si>
    <t xml:space="preserve">Financial Status of the subproject (%) </t>
  </si>
  <si>
    <t>financial_status_of_the_subproject_</t>
  </si>
  <si>
    <t>Under Construction Sub-projects Progress Details</t>
  </si>
  <si>
    <t>under_construction_sub_projects_progress_details</t>
  </si>
  <si>
    <t>Audio Describe the sub-project physical status and running activities at the site</t>
  </si>
  <si>
    <t>describe_the_sub_project_physical_status_and_running_activities_at_the_site</t>
  </si>
  <si>
    <t>Audio Describe quality of the construction materials used at the site</t>
  </si>
  <si>
    <t>audio_describe_quality_of_the_construction_materials_used_at_the_site</t>
  </si>
  <si>
    <t>Audio - Describe about the workmanship of the sub-project</t>
  </si>
  <si>
    <t>audio_describe_about_the_workmanship_of_the_sub_project</t>
  </si>
  <si>
    <t>Was District Engineer / Contractor's Engineer available on the site at the time of the visit?</t>
  </si>
  <si>
    <t>was_district_engineer_contractors_engineer_available_on_the_site_at_the_time_of_the_visit</t>
  </si>
  <si>
    <t>Was the District Engineer’s / Contractor's journal available on the site at time of the visit?</t>
  </si>
  <si>
    <t>was_the_district_engineers_contractors_journal_available_on_the_site_at_time_of_the_visit</t>
  </si>
  <si>
    <t>Photograph of journal book</t>
  </si>
  <si>
    <t>photograph_of_journal_book</t>
  </si>
  <si>
    <t>selected(${was_the_district_engineers_contractors_journal_available_on_the_site_at_time_of_the_visit},"1")</t>
  </si>
  <si>
    <t>Is District Engineer/ contractor implementing additional work outside of the original contract for this sub project?</t>
  </si>
  <si>
    <t>is_district_engineer_contractor_implementing_additional_work_outside_of_the_original_contract_for_this_sub_project</t>
  </si>
  <si>
    <t>Audio - If yes, explain additions to the original drawings and contract.</t>
  </si>
  <si>
    <t>selected(${is_district_engineer_contractor_implementing_additional_work_outside_of_the_original_contract_for_this_sub_project},"1")</t>
  </si>
  <si>
    <t>if_yes_explain_additions_to_the_original_drawings_and_contract</t>
  </si>
  <si>
    <t>Is an MRRD engineer assigned to monitor the subproject construction?</t>
  </si>
  <si>
    <t>is_an_mrrd_engineer_assigned_to_monitor_the_subproject_construction</t>
  </si>
  <si>
    <t>Does this engineer monitor subprojects other than EQRA subprojects?</t>
  </si>
  <si>
    <t>does_this_engineer_monitor_subprojects_other_than_eqra_subprojects</t>
  </si>
  <si>
    <t>selected(${is_an_mrrd_engineer_assigned_to_monitor_the_subproject_construction},"1")</t>
  </si>
  <si>
    <t>How many days in one month does this engineer monitor EQRA subprojects?</t>
  </si>
  <si>
    <t>how_many_days_in_one_month_does_this_engineer_monitor_eqra_subprojects</t>
  </si>
  <si>
    <t>selected(${does_this_engineer_monitor_subprojects_other_than_eqra_subprojects},"1")</t>
  </si>
  <si>
    <t>How often did DE visit the site during construction?</t>
  </si>
  <si>
    <t>how_often_did_de_visit_the_site_during_construction</t>
  </si>
  <si>
    <t>What is the contract period per the original contract for the sub-project?</t>
  </si>
  <si>
    <t>selected(${established_condition_as_per_the_sa},"1")</t>
  </si>
  <si>
    <t>What_is_the_contract_period_per_the_original_contract_for_the_sub-project</t>
  </si>
  <si>
    <t>Planned start dates</t>
  </si>
  <si>
    <t>planned_start_dates</t>
  </si>
  <si>
    <t>Planned end dates</t>
  </si>
  <si>
    <t>planned_end_dates</t>
  </si>
  <si>
    <t>Does the sub-project contract start date differs than the actual at the site?</t>
  </si>
  <si>
    <t>does_the_sub_project_contract_start_date_differs_than_the_actual_at_the_site</t>
  </si>
  <si>
    <t>If yes, Actual start/completion dates of the sub-project.</t>
  </si>
  <si>
    <t>If_yes_Actual_start_completion_dates_of_the_sub_project</t>
  </si>
  <si>
    <t>Actual Start dates</t>
  </si>
  <si>
    <t>actual_start_datess</t>
  </si>
  <si>
    <t>Actual End dates</t>
  </si>
  <si>
    <t>actual_end_datess</t>
  </si>
  <si>
    <t>selected(${does_the_sub_project_contract_start_date_differs_than_the_actual_at_the_site},"1")</t>
  </si>
  <si>
    <t>Is first aid kits available on the site?</t>
  </si>
  <si>
    <t>is_first_aid_kits_available_on_the_site</t>
  </si>
  <si>
    <t>Is the worker equipped by PPE during the construction activities?</t>
  </si>
  <si>
    <t>is_the_worker_equipped_by_ppe_during_the_construction_activities</t>
  </si>
  <si>
    <t>Completed Sub-project Details</t>
  </si>
  <si>
    <t>completed_sub_project_details</t>
  </si>
  <si>
    <t>not_completed_sub_project_details</t>
  </si>
  <si>
    <t>note_joint_inspection_details</t>
  </si>
  <si>
    <t>note_standard_questions_section</t>
  </si>
  <si>
    <t>note_assignment_details_std</t>
  </si>
  <si>
    <t>note_sub_project_status</t>
  </si>
  <si>
    <t>note_under_construction_sub_projects_progress_details</t>
  </si>
  <si>
    <t>Is the sub-project completed in accordance to contract requirements and drawings/BoQs?</t>
  </si>
  <si>
    <t>is_the_sub_project_completed_in_accordance_to_contract_requirements_and_drawingsboqs</t>
  </si>
  <si>
    <t>Audio - If no, please explain the variances.</t>
  </si>
  <si>
    <t>selected(${is_the_sub_project_completed_in_accordance_to_contract_requirements_and_drawingsboqs},"2")</t>
  </si>
  <si>
    <t>if_no_please_explain_the_variances</t>
  </si>
  <si>
    <t>Was there approved as built drawing for the change made to the subproject?</t>
  </si>
  <si>
    <t>was_there_approved_as_built_drawing_for_the_change_made_to_the_subproject</t>
  </si>
  <si>
    <t>Is the school using the building constructed by EQRA?</t>
  </si>
  <si>
    <t>is_the_school_using_the_building_constructed_by_eqra</t>
  </si>
  <si>
    <t>Audio - If no, please describe, why is not using the building constructed by EQRA.</t>
  </si>
  <si>
    <t>selected(${is_the_school_using_the_building_constructed_by_eqra},"2")</t>
  </si>
  <si>
    <t>if_no_please_describe_why_is_not_using_the_building_constructed_by_eqra</t>
  </si>
  <si>
    <t>List of all contracted major school components that are completed.</t>
  </si>
  <si>
    <t>list_of_all_contracted_major_school_components_that_are_completed</t>
  </si>
  <si>
    <t>What was the contract period per the original contract for the sub-project?</t>
  </si>
  <si>
    <t>note_What_was_the_contract_period_per_the_original_contract_for_the_sub-project</t>
  </si>
  <si>
    <t>Start dates</t>
  </si>
  <si>
    <t>start_dates</t>
  </si>
  <si>
    <t>End dates</t>
  </si>
  <si>
    <t>end_dates</t>
  </si>
  <si>
    <t>Does the subproject contract start date differs than the actual at the site? (Completed)</t>
  </si>
  <si>
    <t>does_the_subproject_contract_start_date_differs_than_the_actual_at_the_site_completed</t>
  </si>
  <si>
    <t>Actual Start Dates</t>
  </si>
  <si>
    <t>actual_start_dates</t>
  </si>
  <si>
    <t>Actual End Dates</t>
  </si>
  <si>
    <t>actual_end_dates</t>
  </si>
  <si>
    <t>selected(${does_the_subproject_contract_start_date_differs_than_the_actual_at_the_site_completed},"1")</t>
  </si>
  <si>
    <t>Stopped Sub-project Details</t>
  </si>
  <si>
    <t>stopped_sub_project_details</t>
  </si>
  <si>
    <t>Audio - Describe the work so far done by the contractor.</t>
  </si>
  <si>
    <t>note_stopped_sub_project_details</t>
  </si>
  <si>
    <t>describe_the_work_so_far_done_by_the_contractor</t>
  </si>
  <si>
    <t>Construction Start dates</t>
  </si>
  <si>
    <t>construction_start_dates</t>
  </si>
  <si>
    <t>Construction Stop dates</t>
  </si>
  <si>
    <t>construction_stop_dates</t>
  </si>
  <si>
    <t>Audio - What was the reason for stopping the school’s construction?</t>
  </si>
  <si>
    <t>what_was_the_reason_for_stopping_the_schools_construction</t>
  </si>
  <si>
    <t>Who was responsible for stoppage of the school sub-project?</t>
  </si>
  <si>
    <t>who_was_responsible_for_stoppage_of_the_school_sub_project</t>
  </si>
  <si>
    <t>List of all contracted major school components that are not delivered.</t>
  </si>
  <si>
    <t>list_of_all_contracted_major_school_components_that_are_not_delivered</t>
  </si>
  <si>
    <t>Audio - How often did ministry representatives visit the site after construction was stopped?</t>
  </si>
  <si>
    <t>how_often_did_ministry_representatives_visit_the_site_after_construction_was_stopped</t>
  </si>
  <si>
    <t>Material Source Info</t>
  </si>
  <si>
    <t>material_source_info</t>
  </si>
  <si>
    <t xml:space="preserve">Where does the contractor get stones for the project? </t>
  </si>
  <si>
    <t>where_does_the_contractor_get_stones_for_the_project_</t>
  </si>
  <si>
    <t xml:space="preserve">Where does the contractor get bricks for the project? </t>
  </si>
  <si>
    <t>where_does_the_contractor_get_bricks_for_the_project_</t>
  </si>
  <si>
    <t xml:space="preserve">Where does the contractor get aggregates for the project? </t>
  </si>
  <si>
    <t>where_does_the_contractor_get_aggregates_for_the_project_</t>
  </si>
  <si>
    <t>Where does the contractor get sand for the project?</t>
  </si>
  <si>
    <t>where_does_the_contractor_get_sand_for_the_project</t>
  </si>
  <si>
    <t xml:space="preserve">Where does the contractor get cement for the project? </t>
  </si>
  <si>
    <t>where_does_the_contractor_get_cement_for_the_project_</t>
  </si>
  <si>
    <t>Where does the contractor get steel for the project?</t>
  </si>
  <si>
    <t>where_does_the_contractor_get_steel_for_the_project</t>
  </si>
  <si>
    <t xml:space="preserve">Where does the contractor get wood for the project? </t>
  </si>
  <si>
    <t>where_does_the_contractor_get_wood_for_the_project_</t>
  </si>
  <si>
    <t>Please provide the details about the Material Source Info</t>
  </si>
  <si>
    <t>please_provide_the_details_about_the_material_source_info</t>
  </si>
  <si>
    <t>Contract and BoQs Requirements</t>
  </si>
  <si>
    <t>contract_and_boqs_requirements</t>
  </si>
  <si>
    <t>Did the original contract for the sub-project miss any major component?</t>
  </si>
  <si>
    <t>did_the_original_contract_for_the_sub_project_miss_any_major_component</t>
  </si>
  <si>
    <t>note_contract_and_boqs_requirements</t>
  </si>
  <si>
    <t>Audio - If yes, explain what major components were missing.</t>
  </si>
  <si>
    <t>if_yes_explain_what_major_components_were_missing</t>
  </si>
  <si>
    <t>selected(${did_the_original_contract_for_the_sub_project_miss_any_major_component},"1")</t>
  </si>
  <si>
    <t>Are the numbers and dimensions of the buildings same as those indicated in the drawings and BoQs?</t>
  </si>
  <si>
    <t>are_the_numbers_and_dimensions_of_the_buildings_same_as_those_indicated_in_the_drawings_and_boqs</t>
  </si>
  <si>
    <t>selected(${are_the_numbers_and_dimensions_of_the_buildings_same_as_those_indicated_in_the_drawings_and_boqs},"1")</t>
  </si>
  <si>
    <t>Audio - If no, please explain the differences in numbers and dimensions.</t>
  </si>
  <si>
    <t>if_no_please_explain_the_differences_in_numbers_and_dimensions</t>
  </si>
  <si>
    <t>Physical components included for construction of New School</t>
  </si>
  <si>
    <t>Classrooms</t>
  </si>
  <si>
    <t>Latrine Stall</t>
  </si>
  <si>
    <t>Boundary Wall</t>
  </si>
  <si>
    <t>Water well</t>
  </si>
  <si>
    <t>physical_components_included_for_construction_of_new_school</t>
  </si>
  <si>
    <t>select_multiple physical_components_included_for_construction_of_new_school</t>
  </si>
  <si>
    <t>Number of classrooms</t>
  </si>
  <si>
    <t>number_of_classrooms</t>
  </si>
  <si>
    <t>Number of Latrine Stall</t>
  </si>
  <si>
    <t>number_of_latrine_stall</t>
  </si>
  <si>
    <t>Boundary Wall Length</t>
  </si>
  <si>
    <t>boundary_wall_length</t>
  </si>
  <si>
    <t>Number of water well</t>
  </si>
  <si>
    <t>number_of_water_well</t>
  </si>
  <si>
    <t>Other Please specify</t>
  </si>
  <si>
    <t>other_please_specify</t>
  </si>
  <si>
    <t>selected(${physical_components_included_for_construction_of_new_school},"1")</t>
  </si>
  <si>
    <t>selected(${physical_components_included_for_construction_of_new_school},"2")</t>
  </si>
  <si>
    <t>selected(${physical_components_included_for_construction_of_new_school},"3")</t>
  </si>
  <si>
    <t>selected(${physical_components_included_for_construction_of_new_school},"4")</t>
  </si>
  <si>
    <t>selected(${physical_components_included_for_construction_of_new_school},"other")</t>
  </si>
  <si>
    <t>Physical components included for construction of Missing items:</t>
  </si>
  <si>
    <t>physical_components_included_for_construction_of_missing_items</t>
  </si>
  <si>
    <t>selected(${type_of_construction},"2")</t>
  </si>
  <si>
    <t>Are there separate latrines for boys and girls?</t>
  </si>
  <si>
    <t>are_there_separate_latrines_for_boys_and_girls</t>
  </si>
  <si>
    <t>Are there separate latrines for female teachers?</t>
  </si>
  <si>
    <t>are_there_separate_latrines_for_female_teachers</t>
  </si>
  <si>
    <t xml:space="preserve">Is there electrical wiring system considered in the school? </t>
  </si>
  <si>
    <t>Audio -  If no, please explain why not installed.</t>
  </si>
  <si>
    <t>if_no_please_explain_why_not_installed</t>
  </si>
  <si>
    <t>is_there_electrical_wiring_system_considered_in_the_school</t>
  </si>
  <si>
    <t>selected(${is_there_electrical_wiring_system_considered_in_the_school},"2")</t>
  </si>
  <si>
    <t xml:space="preserve">Is there available city electrical power supply for the school? </t>
  </si>
  <si>
    <t>is_there_available_city_electrical_power_supply_for_the_school_</t>
  </si>
  <si>
    <t xml:space="preserve">Is there a potable water source available for the school (water well, pipe scheme)? </t>
  </si>
  <si>
    <t>is_there_a_potable_water_source_available_for_the_school_water_well_pipe_scheme_</t>
  </si>
  <si>
    <t>How many water wells/tanks are present and how many are functional?</t>
  </si>
  <si>
    <t>how_many_water_wellstanks_are_present_and_how_many_are_functional</t>
  </si>
  <si>
    <t>Was source of water for potable water tested to satisfy potable water standards?</t>
  </si>
  <si>
    <t>was_source_of_water_for_potable_water_tested_to_satisfy_potable_water_standards</t>
  </si>
  <si>
    <t>If yes, please provide the potable water test results</t>
  </si>
  <si>
    <t>if_yes_please_provide_the_potable_water_test_results</t>
  </si>
  <si>
    <t>If yes, please take the photo</t>
  </si>
  <si>
    <t>if_yes_please_take_the_photo</t>
  </si>
  <si>
    <t>selected(${was_source_of_water_for_potable_water_tested_to_satisfy_potable_water_standards},"1")</t>
  </si>
  <si>
    <t>Is there a boundary wall?</t>
  </si>
  <si>
    <t>is_there_a_boundary_wall</t>
  </si>
  <si>
    <t>Audio - If no, please explain if it is included in the project contract.</t>
  </si>
  <si>
    <t>audio_if_no_please_explain_if_it_is_included_in_the_project_contract</t>
  </si>
  <si>
    <t>If no, please explain if it is included in the project contract.</t>
  </si>
  <si>
    <t>if_no_please_explain_if_it_is_included_in_the_project_contract</t>
  </si>
  <si>
    <t xml:space="preserve">If yes, who had funded the boundary wall? </t>
  </si>
  <si>
    <t>if_yes_who_had_funded_the_boundary_wall_</t>
  </si>
  <si>
    <t>selected(${is_there_a_boundary_wall},"2")</t>
  </si>
  <si>
    <t>selected(${is_there_a_boundary_wall},"1")</t>
  </si>
  <si>
    <t>Are local materials are being used for this building?</t>
  </si>
  <si>
    <t>are_local_materials_are_being_used_for_this_building</t>
  </si>
  <si>
    <t>Disaster Risk Management (DRM) Questions</t>
  </si>
  <si>
    <t>disaster_risk_management_drm_questions</t>
  </si>
  <si>
    <t>note_disaster_risk_management_drm_questions</t>
  </si>
  <si>
    <t>Earthquake Risk Management</t>
  </si>
  <si>
    <t>earthquake_risk_management</t>
  </si>
  <si>
    <t>note_earthquake_risk_management</t>
  </si>
  <si>
    <t>In which earthquake zone is the school located per DAARTT's report?</t>
  </si>
  <si>
    <t>in_which_earthquake_zone_is_the_school_located_per_daartts_report</t>
  </si>
  <si>
    <t>Zone I</t>
  </si>
  <si>
    <t>Zone II</t>
  </si>
  <si>
    <t>Zone III</t>
  </si>
  <si>
    <t>select_one in_which_earthquake_zone_is_the_school_located_per_daartts_report</t>
  </si>
  <si>
    <t>Is the school located in earthquake impacted area as per Daartt’s report?</t>
  </si>
  <si>
    <t>is_the_school_located_in_earthquake_impacted_area_as_per_daartts_report</t>
  </si>
  <si>
    <t>Is the design recommended by Daartt is used for the given DRR conditions?</t>
  </si>
  <si>
    <t>is_the_design_recommended_by_daartt_is_used_for_the_given_drr_conditions</t>
  </si>
  <si>
    <t>selected(${is_the_school_located_in_earthquake_impacted_area_as_per_daartts_report},"1")</t>
  </si>
  <si>
    <t>Does the school have evacuation route and the assembly point in the event of earthquake?</t>
  </si>
  <si>
    <t>does_the_school_have_evacuation_route_and_the_assembly_point_in_the_event_of_earthquake</t>
  </si>
  <si>
    <t>Did the school implement drill and simulation for earthquake disaster event?</t>
  </si>
  <si>
    <t>did_the_school_implement_drill_and_simulation_for_earthquake_disaster_event</t>
  </si>
  <si>
    <t>Landslide Risk Management</t>
  </si>
  <si>
    <t>landslide_risk_management</t>
  </si>
  <si>
    <t>note_landslide_risk_management</t>
  </si>
  <si>
    <t>Is the school located at steep slope and prone to land slide?</t>
  </si>
  <si>
    <t>is_the_school_located_at_steep_slope_and_prone_to_land_slide</t>
  </si>
  <si>
    <t>Is the school located in landslide impacted area?</t>
  </si>
  <si>
    <t>is_the_school_located_in_landslide_impacted_area</t>
  </si>
  <si>
    <t>Are there any measures taken against landslides for the protection of building (retaining walls, landslides protections etc.)?</t>
  </si>
  <si>
    <t>are_there_any_measures_taken_against_landslides_for_the_protection_of_building_retaining_walls_landslides_protections_etc</t>
  </si>
  <si>
    <t>selected(${is_the_school_located_in_landslide_impacted_area},"1")</t>
  </si>
  <si>
    <t>Did the school implement drill and simulation for landslide disaster event?</t>
  </si>
  <si>
    <t>did_the_school_implement_drill_and_simulation_for_landslide_disaster_event</t>
  </si>
  <si>
    <t>Flood Risk Management</t>
  </si>
  <si>
    <t>flood_risk_management</t>
  </si>
  <si>
    <t>note_flood_risk_management</t>
  </si>
  <si>
    <t>Is the school located in a flood prone area?</t>
  </si>
  <si>
    <t>is_the_school_located_in_a_flood_prone_area</t>
  </si>
  <si>
    <t>Has the school experience floods?</t>
  </si>
  <si>
    <t>has_the_school_experience_floods</t>
  </si>
  <si>
    <t>Have flood protection measures been implemented (retaining walls for protection against floods etc.)?</t>
  </si>
  <si>
    <t>Is the school located near the river with potential for flooding?</t>
  </si>
  <si>
    <t>is_the_school_located_near_the_river_with_potential_for_flooding</t>
  </si>
  <si>
    <t>have_flood_protection_measures_been_implemented_retaining_walls_for_protection_against_floods_etc</t>
  </si>
  <si>
    <t xml:space="preserve">Did the school implement drill and simulation for flood disaster event? </t>
  </si>
  <si>
    <t>did_the_school_implement_drill_and_simulation_for_flood_disaster_event_</t>
  </si>
  <si>
    <t>Fire Risk Management</t>
  </si>
  <si>
    <t>fire_risk_management</t>
  </si>
  <si>
    <t>note_fire_risk_management</t>
  </si>
  <si>
    <t>Is the school located in densely populated area and prone to fire?</t>
  </si>
  <si>
    <t>is_the_school_located_in_densely_populated_area_and_prone_to_fire</t>
  </si>
  <si>
    <t>Are the door and gate of school wide enough for evacuation in event of fire?</t>
  </si>
  <si>
    <t>are_the_door_and_gate_of_school_wide_enough_for_evacuation_in_event_of_fire</t>
  </si>
  <si>
    <t>What is longest travel distance from classroom to exits? (m)</t>
  </si>
  <si>
    <t>what_is_longest_travel_distance_from_classroom_to_exits_m</t>
  </si>
  <si>
    <t>Does the school have evacuation route and the assembly point in the event of fire?</t>
  </si>
  <si>
    <t>does_the_school_have_evacuation_route_and_the_assembly_point_in_the_event_of_fire</t>
  </si>
  <si>
    <t>Has the school implemented drill and simulation for fire disaster?</t>
  </si>
  <si>
    <t>has_the_school_implemented_drill_and_simulation_for_fire_disaster</t>
  </si>
  <si>
    <t>Assess (Completed) sub-project Operation and Maintenance (O&amp;M)</t>
  </si>
  <si>
    <t>assess_completed_sub_project_operation_and_maintenance_om</t>
  </si>
  <si>
    <t>note_assess_completed_sub_project_operation_and_maintenance_om</t>
  </si>
  <si>
    <t>Is there any funding allocated for Operation and Maintenance of the school?</t>
  </si>
  <si>
    <t>is_there_any_funding_allocated_for_operation_and_maintenance_of_the_school</t>
  </si>
  <si>
    <t xml:space="preserve">Audio - If no, please explain, why not? </t>
  </si>
  <si>
    <t>audio_if_no_please_explain_why_not_</t>
  </si>
  <si>
    <t xml:space="preserve">If no, please explain, why not? </t>
  </si>
  <si>
    <t>if_no_please_explain_why_not_</t>
  </si>
  <si>
    <t xml:space="preserve">If yes, the amount of funding the school recently received for O&amp;M (AFN). </t>
  </si>
  <si>
    <t>if_yes_the_amount_of_funding_the_school_recently_received_for_om_afn_</t>
  </si>
  <si>
    <t>selected(${is_there_any_funding_allocated_for_operation_and_maintenance_of_the_school},"2")</t>
  </si>
  <si>
    <t>selected(${is_there_any_funding_allocated_for_operation_and_maintenance_of_the_school},"1")</t>
  </si>
  <si>
    <t xml:space="preserve">When was the last Operation and Maintenance (O&amp;M) done for the school and what were the components included in the maintenance? </t>
  </si>
  <si>
    <t>when_was_the_last_operation_and_maintenance_om_done_for_the_school_and_what_were_the_components_included_in_the_maintenance_</t>
  </si>
  <si>
    <t xml:space="preserve">Audio - Please explain what are the components which need maintenance as observed during the monitoring visits? </t>
  </si>
  <si>
    <t>audio_please_explain_what_are_the_components_which_need_maintenance_as_observed_during_the_monitoring_visits_</t>
  </si>
  <si>
    <t xml:space="preserve">Please explain what are the components which need maintenance as observed during the monitoring visits? </t>
  </si>
  <si>
    <t>please_explain_what_are_the_components_which_need_maintenance_as_observed_during_the_monitoring_visits_</t>
  </si>
  <si>
    <t>Who is responsible for the implementation of O&amp;M of school?</t>
  </si>
  <si>
    <t>who_is_responsible_for_the_implementation_of_om_of_school</t>
  </si>
  <si>
    <t>LIST OF FEATURES</t>
  </si>
  <si>
    <t>LIST_OF_FEATURES</t>
  </si>
  <si>
    <t>note_LIST_OF_FEATURES</t>
  </si>
  <si>
    <t>Element</t>
  </si>
  <si>
    <t>photograph_repeatable_element</t>
  </si>
  <si>
    <t>note_photograph_repeatable_element</t>
  </si>
  <si>
    <t>Photo</t>
  </si>
  <si>
    <t>element_photo</t>
  </si>
  <si>
    <t>Audio_Element</t>
  </si>
  <si>
    <t>audio_element</t>
  </si>
  <si>
    <t>Classification Type</t>
  </si>
  <si>
    <t>classification_element</t>
  </si>
  <si>
    <t>Element Name</t>
  </si>
  <si>
    <t>element_name_building_infrastructure</t>
  </si>
  <si>
    <t>Site leveling, cutting, filling</t>
  </si>
  <si>
    <t>Removing of extra materials from the job site.</t>
  </si>
  <si>
    <t>Foundation excavation</t>
  </si>
  <si>
    <t>Removing of the excavated materials from the site</t>
  </si>
  <si>
    <t>River gravel layer below the building foundation</t>
  </si>
  <si>
    <t>River gravel layer below the stone masonry work</t>
  </si>
  <si>
    <t>River gravel layer below the slab on grade</t>
  </si>
  <si>
    <t>Lean concrete below the foundation reinforced concrete.</t>
  </si>
  <si>
    <t>Lean concrete below the stone masonry foundation.</t>
  </si>
  <si>
    <t>Lean concrete (PCC)</t>
  </si>
  <si>
    <t>Stone masonry</t>
  </si>
  <si>
    <t>Pointing of stone masonry</t>
  </si>
  <si>
    <t>Reinforced concrete (RCC)</t>
  </si>
  <si>
    <t>Backfilling around the building and compaction</t>
  </si>
  <si>
    <t>Brick masonry</t>
  </si>
  <si>
    <t>Plastering of the walls and ceiling surface</t>
  </si>
  <si>
    <t>Painting 100% plastic emulsion</t>
  </si>
  <si>
    <t>Door including lock</t>
  </si>
  <si>
    <t>Window including insect screen</t>
  </si>
  <si>
    <t>Ceramic tiles in all toilets</t>
  </si>
  <si>
    <t>Downspout installation</t>
  </si>
  <si>
    <t>Water proofing layer for toilets and roof</t>
  </si>
  <si>
    <t>Chimney hole and cap</t>
  </si>
  <si>
    <t>Ladder in stairway</t>
  </si>
  <si>
    <t>Tiles in all stairs</t>
  </si>
  <si>
    <t>select_one element_name_building_infrastructure</t>
  </si>
  <si>
    <t>element_name_building_infrastructure_other</t>
  </si>
  <si>
    <t>selected(${element_name_building_infrastructure},"other")</t>
  </si>
  <si>
    <t>element_name_electrical_section</t>
  </si>
  <si>
    <t>Cables and wires</t>
  </si>
  <si>
    <t>Surface fluorescent lights</t>
  </si>
  <si>
    <t>Single pole plate switch</t>
  </si>
  <si>
    <t>Three-way switch flash</t>
  </si>
  <si>
    <t>Receptacles (switches and sockets)</t>
  </si>
  <si>
    <t>Circuit breakers</t>
  </si>
  <si>
    <t>Main distribution panel</t>
  </si>
  <si>
    <t>select_one element_name_electrical_section</t>
  </si>
  <si>
    <t>selected(${element_name_electrical_section},"other")</t>
  </si>
  <si>
    <t>element_name_electrical_section_other</t>
  </si>
  <si>
    <t>element_name_yard_greenery</t>
  </si>
  <si>
    <t>Yard leveling, excavation and filling according to site requirements</t>
  </si>
  <si>
    <t>Graveling of the pathways around the building</t>
  </si>
  <si>
    <t>Lean concrete of pathways</t>
  </si>
  <si>
    <t>Planting of different types of flowers</t>
  </si>
  <si>
    <t>Greenery of the yard</t>
  </si>
  <si>
    <t>select_one element_name_yard_greenery</t>
  </si>
  <si>
    <t>selected(${element_name_yard_greenery},"other")</t>
  </si>
  <si>
    <t>element_name_yard_greenery_other</t>
  </si>
  <si>
    <t>element_name_project_documents</t>
  </si>
  <si>
    <t>Proposal</t>
  </si>
  <si>
    <t>Drawing</t>
  </si>
  <si>
    <t>BoQ</t>
  </si>
  <si>
    <t>select_one element_name_project_documents</t>
  </si>
  <si>
    <t>element_name_project_documents_other</t>
  </si>
  <si>
    <t>selected(${element_name_project_documents},"other")</t>
  </si>
  <si>
    <t>element_name_latrine</t>
  </si>
  <si>
    <t>Excavation</t>
  </si>
  <si>
    <t>Stone Masonry</t>
  </si>
  <si>
    <t>Brick Masonry</t>
  </si>
  <si>
    <t>Ring Beam</t>
  </si>
  <si>
    <t>RCC Slab</t>
  </si>
  <si>
    <t>Roof Work</t>
  </si>
  <si>
    <t>Plastering</t>
  </si>
  <si>
    <t>Painting</t>
  </si>
  <si>
    <t>Pointing</t>
  </si>
  <si>
    <t>Stall</t>
  </si>
  <si>
    <t>Stairs</t>
  </si>
  <si>
    <t>Door</t>
  </si>
  <si>
    <t>Windows</t>
  </si>
  <si>
    <t>Vent pipe</t>
  </si>
  <si>
    <t>select_one element_name_latrine</t>
  </si>
  <si>
    <t>element_name_latrine_other</t>
  </si>
  <si>
    <t>selected(${element_name_latrine},"other")</t>
  </si>
  <si>
    <t>element_name_water_well</t>
  </si>
  <si>
    <t>PCC Apron</t>
  </si>
  <si>
    <t>Casing Pipe</t>
  </si>
  <si>
    <t>Raiser Pipe</t>
  </si>
  <si>
    <t>Filter Pipe</t>
  </si>
  <si>
    <t>Hand Pump</t>
  </si>
  <si>
    <t>element_name_water_well_other</t>
  </si>
  <si>
    <t>selected(${element_name_water_well},"other")</t>
  </si>
  <si>
    <t>element_name_water_tank</t>
  </si>
  <si>
    <t>Campaction</t>
  </si>
  <si>
    <t>RCC Wall</t>
  </si>
  <si>
    <t>Piping</t>
  </si>
  <si>
    <t>Taps</t>
  </si>
  <si>
    <t>Isolation</t>
  </si>
  <si>
    <t>Water proof plaster</t>
  </si>
  <si>
    <t>select_one element_name_water_tank</t>
  </si>
  <si>
    <t>element_name_water_tank_other</t>
  </si>
  <si>
    <t>selected(${element_name_water_tank},"other")</t>
  </si>
  <si>
    <t>element_name_boundary_wall</t>
  </si>
  <si>
    <t>Expansion Joint</t>
  </si>
  <si>
    <t>Capping PCC</t>
  </si>
  <si>
    <t>Main Gate</t>
  </si>
  <si>
    <t>Pedestrian Door</t>
  </si>
  <si>
    <t>select_one element_name_boundary_wall</t>
  </si>
  <si>
    <t>element_name_boundary_wall_other</t>
  </si>
  <si>
    <t>selected(${element_name_boundary_wall},"other")</t>
  </si>
  <si>
    <t>Phase</t>
  </si>
  <si>
    <t>phase_element</t>
  </si>
  <si>
    <t>Preliminary Assessment</t>
  </si>
  <si>
    <t>Design</t>
  </si>
  <si>
    <t>Tendering</t>
  </si>
  <si>
    <t>Contracting</t>
  </si>
  <si>
    <t>Construction</t>
  </si>
  <si>
    <t>DLP</t>
  </si>
  <si>
    <t>O&amp;M</t>
  </si>
  <si>
    <t>select_one phase_element</t>
  </si>
  <si>
    <t>Aspect</t>
  </si>
  <si>
    <t>aspect_element</t>
  </si>
  <si>
    <t>Material</t>
  </si>
  <si>
    <t>Workmanship</t>
  </si>
  <si>
    <t>Environmental Safeguards</t>
  </si>
  <si>
    <t>Social Institution</t>
  </si>
  <si>
    <t>Gender</t>
  </si>
  <si>
    <t>Contractor Mismanagement</t>
  </si>
  <si>
    <t>select_one aspect_element</t>
  </si>
  <si>
    <t>Issue Type</t>
  </si>
  <si>
    <t>issue_type</t>
  </si>
  <si>
    <t>Element Grades</t>
  </si>
  <si>
    <t>element_grades</t>
  </si>
  <si>
    <t>Design Grade</t>
  </si>
  <si>
    <t>note_element_grades</t>
  </si>
  <si>
    <t>design_grade_element</t>
  </si>
  <si>
    <t>Materials Grade</t>
  </si>
  <si>
    <t>materials_grade_element</t>
  </si>
  <si>
    <t>Workmanship Grade</t>
  </si>
  <si>
    <t>workmanship_grade_element</t>
  </si>
  <si>
    <t>.&gt;=1 and . &lt;=5</t>
  </si>
  <si>
    <t>KM and PM Section</t>
  </si>
  <si>
    <t>km_and_pm_section</t>
  </si>
  <si>
    <t>note_km_and_pm_section</t>
  </si>
  <si>
    <t>Rectification Priority</t>
  </si>
  <si>
    <t>rectification_priority</t>
  </si>
  <si>
    <t>Life Safety</t>
  </si>
  <si>
    <t>Major</t>
  </si>
  <si>
    <t>Minor</t>
  </si>
  <si>
    <t>select_one rectification_priority</t>
  </si>
  <si>
    <t>Cross Cutting Issue</t>
  </si>
  <si>
    <t>cross_cutting_issue</t>
  </si>
  <si>
    <t>Audio Probable causes</t>
  </si>
  <si>
    <t>audio_probable_causes</t>
  </si>
  <si>
    <t>Probable Cause(s)</t>
  </si>
  <si>
    <t>probable_causes</t>
  </si>
  <si>
    <t>Possible Solution(s)</t>
  </si>
  <si>
    <t>possible_solutions</t>
  </si>
  <si>
    <t>Audio Possible solution(s)</t>
  </si>
  <si>
    <t>audio_possible_solutions</t>
  </si>
  <si>
    <t>Suggested Possible Solution Cost</t>
  </si>
  <si>
    <t>suggested_possible_solution_cost</t>
  </si>
  <si>
    <t>Less than 100 USD</t>
  </si>
  <si>
    <t>100 USD to 500 USD</t>
  </si>
  <si>
    <t>500 USD to 3,000 USD</t>
  </si>
  <si>
    <t>Over 3,000 USD</t>
  </si>
  <si>
    <t>select_one suggested_possible_solution_cost</t>
  </si>
  <si>
    <t>Primary Objectives Summary</t>
  </si>
  <si>
    <t>primary_objectives_summary</t>
  </si>
  <si>
    <t>note_primary_objectives_summary</t>
  </si>
  <si>
    <t>Overall Design  Grade</t>
  </si>
  <si>
    <t>Overall Materials Grade</t>
  </si>
  <si>
    <t>Overall Workmanship  Grade</t>
  </si>
  <si>
    <t>SUBPROJECT OVERALL GRADE</t>
  </si>
  <si>
    <t>This is a calculated average grade of Overall Design, Materials and Workmanship Grades</t>
  </si>
  <si>
    <t>overall_grade</t>
  </si>
  <si>
    <t>Audio Subproject Summary</t>
  </si>
  <si>
    <t>audio_subproject_summary</t>
  </si>
  <si>
    <t>Subproject Summary</t>
  </si>
  <si>
    <t>Please enter the following:
A. Paragraph on IA and Mirab work effectiveness (delivery of water to the communities and O&amp;M)
B.Design and Construction Issues on the system worth highlighting
C. Environmental and Social Safeguards compliance issues (GRM, gender, sourcing of materials from the river, cut trees...)
D. If the subproject has Overall Assessment lower than "Meets the requirements" explain in this last paragraph why is that the case</t>
  </si>
  <si>
    <t>subproject_summary</t>
  </si>
  <si>
    <t>SUBPROJECT OVERALL ASSESSMENT</t>
  </si>
  <si>
    <t>Does not meet the requirements</t>
  </si>
  <si>
    <t>Meets the requirements with conditions</t>
  </si>
  <si>
    <t>Meets the requirements</t>
  </si>
  <si>
    <t>Exceeds the requirements</t>
  </si>
  <si>
    <t>select_one std_overall_assessment</t>
  </si>
  <si>
    <t>Date of delivery to the World Bank</t>
  </si>
  <si>
    <t>date_of_delivery_to_the_world_bank</t>
  </si>
  <si>
    <t>Delivery Information</t>
  </si>
  <si>
    <t>date_of_delivery_to_the_world_bank1</t>
  </si>
  <si>
    <t>note_date_of_delivery_to_the_world_bank1</t>
  </si>
  <si>
    <t>Translator Name</t>
  </si>
  <si>
    <t>translator_name</t>
  </si>
  <si>
    <t>Lat</t>
  </si>
  <si>
    <t>Long</t>
  </si>
  <si>
    <t>TPMA-EQRA-001</t>
  </si>
  <si>
    <t xml:space="preserve">TPMA-EQRA-002 </t>
  </si>
  <si>
    <t>TPMA-EQRA-003</t>
  </si>
  <si>
    <t>TPMA-EQRA-004</t>
  </si>
  <si>
    <t>TPMA-EQRA-005</t>
  </si>
  <si>
    <t>TPMA-EQRA-006</t>
  </si>
  <si>
    <t>TPMA-EQRA-007</t>
  </si>
  <si>
    <t>TPMA-EQRA-008</t>
  </si>
  <si>
    <t>TPMA-EQRA-009</t>
  </si>
  <si>
    <t>TPMA-EQRA-010</t>
  </si>
  <si>
    <t>TPMA-EQRA-011</t>
  </si>
  <si>
    <t>TPMA-EQRA-012</t>
  </si>
  <si>
    <t>TPMA-EQRA-013</t>
  </si>
  <si>
    <t>TPMA-EQRA-014</t>
  </si>
  <si>
    <t>TPMA-EQRA-015</t>
  </si>
  <si>
    <t>TPMA-EQRA-016</t>
  </si>
  <si>
    <t>TPMA-EQRA-017</t>
  </si>
  <si>
    <t>TPMA-EQRA-018</t>
  </si>
  <si>
    <t>TPMA-EQRA-019</t>
  </si>
  <si>
    <t>TPMA-EQRA-020</t>
  </si>
  <si>
    <t>TPMA-EQRA-021</t>
  </si>
  <si>
    <t>TPMA-EQRA-022</t>
  </si>
  <si>
    <t>TPMA-EQRA-023</t>
  </si>
  <si>
    <t>TPMA-EQRA-024</t>
  </si>
  <si>
    <t>TPMA-EQRA-025</t>
  </si>
  <si>
    <t>TPMA-EQRA-026</t>
  </si>
  <si>
    <t>TPMA-EQRA-027</t>
  </si>
  <si>
    <t>TPMA-EQRA-028</t>
  </si>
  <si>
    <t>TPMA-EQRA-029</t>
  </si>
  <si>
    <t>TPMA-EQRA-030</t>
  </si>
  <si>
    <t>TPMA-EQRA-031</t>
  </si>
  <si>
    <t>TPMA-EQRA-032</t>
  </si>
  <si>
    <t>TPMA-EQRA-033</t>
  </si>
  <si>
    <t>TPMA-EQRA-034</t>
  </si>
  <si>
    <t>TPMA-EQRA-035</t>
  </si>
  <si>
    <t>TPMA-EQRA-036</t>
  </si>
  <si>
    <t>TPMA-EQRA-037</t>
  </si>
  <si>
    <t>TPMA-EQRA-038</t>
  </si>
  <si>
    <t>TPMA-EQRA-039</t>
  </si>
  <si>
    <t>TPMA-EQRA-040</t>
  </si>
  <si>
    <t>TPMA-EQRA-041</t>
  </si>
  <si>
    <t>TPMA-EQRA-042</t>
  </si>
  <si>
    <t>TPMA-EQRA-043</t>
  </si>
  <si>
    <t>TPMA-EQRA-044</t>
  </si>
  <si>
    <t>TPMA-EQRA-045</t>
  </si>
  <si>
    <t>TPMA-EQRA-046</t>
  </si>
  <si>
    <t>TPMA-EQRA-047</t>
  </si>
  <si>
    <t>TPMA-EQRA-048</t>
  </si>
  <si>
    <t>TPMA-EQRA-049</t>
  </si>
  <si>
    <t>TPMA-EQRA-050</t>
  </si>
  <si>
    <t>TPMA-EQRA-051</t>
  </si>
  <si>
    <t>TPMA-EQRA-052</t>
  </si>
  <si>
    <t>TPMA-EQRA-053</t>
  </si>
  <si>
    <t>TPMA-EQRA-054</t>
  </si>
  <si>
    <t>TPMA-EQRA-055</t>
  </si>
  <si>
    <t>TPMA-EQRA-056</t>
  </si>
  <si>
    <t>TPMA-EQRA-057</t>
  </si>
  <si>
    <t>TPMA-EQRA-058</t>
  </si>
  <si>
    <t>TPMA-EQRA-059</t>
  </si>
  <si>
    <t>TPMA-EQRA-060</t>
  </si>
  <si>
    <t>TPMA-EQRA-061</t>
  </si>
  <si>
    <t>TPMA-EQRA-062</t>
  </si>
  <si>
    <t>TPMA-EQRA-063</t>
  </si>
  <si>
    <t>TPMA-EQRA-064</t>
  </si>
  <si>
    <t>TPMA-EQRA-065</t>
  </si>
  <si>
    <t>TPMA-EQRA-066</t>
  </si>
  <si>
    <t>TPMA-EQRA-067</t>
  </si>
  <si>
    <t>TPMA-EQRA-068</t>
  </si>
  <si>
    <t>TPMA-EQRA-069</t>
  </si>
  <si>
    <t>TPMA-EQRA-070</t>
  </si>
  <si>
    <t>TPMA-EQRA-071</t>
  </si>
  <si>
    <t>TPMA-EQRA-072</t>
  </si>
  <si>
    <t>TPMA-EQRA-073</t>
  </si>
  <si>
    <t>TPMA-EQRA-074</t>
  </si>
  <si>
    <t>TPMA-EQRA-075</t>
  </si>
  <si>
    <t>TPMA-EQRA-076</t>
  </si>
  <si>
    <t>TPMA-EQRA-077</t>
  </si>
  <si>
    <t>TPMA-EQRA-078</t>
  </si>
  <si>
    <t>TPMA-EQRA-079</t>
  </si>
  <si>
    <t>TPMA-EQRA-080</t>
  </si>
  <si>
    <t>TPMA-EQRA-081</t>
  </si>
  <si>
    <t>TPMA-EQRA-082</t>
  </si>
  <si>
    <t>TPMA-EQRA-083</t>
  </si>
  <si>
    <t>TPMA-EQRA-084</t>
  </si>
  <si>
    <t>TPMA-EQRA-085</t>
  </si>
  <si>
    <t>TPMA-EQRA-086</t>
  </si>
  <si>
    <t>TPMA-EQRA-087</t>
  </si>
  <si>
    <t>TPMA-EQRA-088</t>
  </si>
  <si>
    <t>TPMA-EQRA-089</t>
  </si>
  <si>
    <t>TPMA-EQRA-090</t>
  </si>
  <si>
    <t>TPMA-EQRA-091</t>
  </si>
  <si>
    <t>TPMA-EQRA-092</t>
  </si>
  <si>
    <t>TPMA-EQRA-093</t>
  </si>
  <si>
    <t>TPMA-EQRA-094</t>
  </si>
  <si>
    <t>TPMA-EQRA-095</t>
  </si>
  <si>
    <t>TPMA-EQRA-096</t>
  </si>
  <si>
    <t>TPMA-EQRA-097</t>
  </si>
  <si>
    <t>TPMA-EQRA-098</t>
  </si>
  <si>
    <t>TPMA-EQRA-099</t>
  </si>
  <si>
    <t>TPMA-EQRA-100</t>
  </si>
  <si>
    <t>TPMA-EQRA-101</t>
  </si>
  <si>
    <t>TPMA-EQRA-102</t>
  </si>
  <si>
    <t>TPMA-EQRA-103</t>
  </si>
  <si>
    <t>TPMA-EQRA-104</t>
  </si>
  <si>
    <t>TPMA-EQRA-105</t>
  </si>
  <si>
    <t>TPMA-EQRA-106</t>
  </si>
  <si>
    <t>TPMA-EQRA-110</t>
  </si>
  <si>
    <t>TPMA-EQRA-111</t>
  </si>
  <si>
    <t>TPMA-EQRA-107</t>
  </si>
  <si>
    <t>TPMA-EQRA-112</t>
  </si>
  <si>
    <t>TPMA-EQRA-113</t>
  </si>
  <si>
    <t>TPMA-EQRA-108</t>
  </si>
  <si>
    <t>TPMA-EQRA-109</t>
  </si>
  <si>
    <t>TPMA-EQRA-114</t>
  </si>
  <si>
    <t>TPMA-EQRA-115</t>
  </si>
  <si>
    <t>TPMA-EQRA-116</t>
  </si>
  <si>
    <t>TPMA-EQRA-117</t>
  </si>
  <si>
    <t>TPMA-EQRA-118</t>
  </si>
  <si>
    <t>TPMA-EQRA-119</t>
  </si>
  <si>
    <t>TPMA-EQRA-120</t>
  </si>
  <si>
    <t>TPMA-EQRA-121</t>
  </si>
  <si>
    <t>TPMA-EQRA-122</t>
  </si>
  <si>
    <t>TPMA-EQRA-123</t>
  </si>
  <si>
    <t>TPMA-EQRA-124</t>
  </si>
  <si>
    <t>TPMA-EQRA-125</t>
  </si>
  <si>
    <t>TPMA-EQRA-126</t>
  </si>
  <si>
    <t>TPMA-EQRA-127</t>
  </si>
  <si>
    <t>TPMA-EQRA-128</t>
  </si>
  <si>
    <t>TPMA-EQRA-129</t>
  </si>
  <si>
    <t>TPMA-EQRA-130</t>
  </si>
  <si>
    <t>TPMA-EQRA-131</t>
  </si>
  <si>
    <t>TPMA-EQRA-132</t>
  </si>
  <si>
    <t>TPMA-EQRA-133</t>
  </si>
  <si>
    <t>TPMA-EQRA-134</t>
  </si>
  <si>
    <t>TPMA-EQRA-135</t>
  </si>
  <si>
    <t>TPMA-EQRA-136</t>
  </si>
  <si>
    <t>TPMA-EQRA-137</t>
  </si>
  <si>
    <t>TPMA-EQRA-138</t>
  </si>
  <si>
    <t>TPMA-EQRA-139</t>
  </si>
  <si>
    <t>TPMA-EQRA-140</t>
  </si>
  <si>
    <t>TPMA-EQRA-141</t>
  </si>
  <si>
    <t>TPMA-EQRA-142</t>
  </si>
  <si>
    <t>TPMA-EQRA-143</t>
  </si>
  <si>
    <t>TPMA-EQRA-144</t>
  </si>
  <si>
    <t>TPMA-EQRA-145</t>
  </si>
  <si>
    <t>TPMA-EQRA-146</t>
  </si>
  <si>
    <t>TPMA-EQRA-147</t>
  </si>
  <si>
    <t>TPMA-EQRA-148</t>
  </si>
  <si>
    <t>TPMA-EQRA-149</t>
  </si>
  <si>
    <t>TPMA-EQRA-150</t>
  </si>
  <si>
    <t>TPMA-EQRA-151</t>
  </si>
  <si>
    <t>TPMA-EQRA-152</t>
  </si>
  <si>
    <t>TPMA-EQRA-153</t>
  </si>
  <si>
    <t>TPMA-EQRA-154</t>
  </si>
  <si>
    <t>TPMA-EQRA-155</t>
  </si>
  <si>
    <t>TPMA-EQRA-156</t>
  </si>
  <si>
    <t>TPMA-EQRA-157</t>
  </si>
  <si>
    <t>TPMA-EQRA-158</t>
  </si>
  <si>
    <t>TPMA-EQRA-159</t>
  </si>
  <si>
    <t>TPMA-EQRA-160</t>
  </si>
  <si>
    <t>TPMA-EQRA-161</t>
  </si>
  <si>
    <t>TPMA-EQRA-162</t>
  </si>
  <si>
    <t>TPMA-EQRA-163</t>
  </si>
  <si>
    <t>TPMA-EQRA-164</t>
  </si>
  <si>
    <t>TPMA-EQRA-165</t>
  </si>
  <si>
    <t>TPMA-EQRA-166</t>
  </si>
  <si>
    <t>TPMA-EQRA-167</t>
  </si>
  <si>
    <t>TPMA-EQRA-168</t>
  </si>
  <si>
    <t>TPMA-EQRA-169</t>
  </si>
  <si>
    <t>TPMA-EQRA-170</t>
  </si>
  <si>
    <t>TPMA-EQRA-171</t>
  </si>
  <si>
    <t>TPMA-EQRA-172</t>
  </si>
  <si>
    <t>TPMA-EQRA-173</t>
  </si>
  <si>
    <t>TPMA-EQRA-174</t>
  </si>
  <si>
    <t>TPMA-EQRA-175</t>
  </si>
  <si>
    <t>TPMA-EQRA-176</t>
  </si>
  <si>
    <t>TPMA-EQRA-177</t>
  </si>
  <si>
    <t>TPMA-EQRA-178</t>
  </si>
  <si>
    <t>TPMA-EQRA-179</t>
  </si>
  <si>
    <t>TPMA-EQRA-180</t>
  </si>
  <si>
    <t>TPMA-EQRA-181</t>
  </si>
  <si>
    <t>TPMA-EQRA-182</t>
  </si>
  <si>
    <t>TPMA-EQRA-183</t>
  </si>
  <si>
    <t>TPMA-EQRA-184</t>
  </si>
  <si>
    <t>TPMA-EQRA-185</t>
  </si>
  <si>
    <t>TPMA-EQRA-186</t>
  </si>
  <si>
    <t>TPMA-EQRA-187</t>
  </si>
  <si>
    <t>TPMA-EQRA-188</t>
  </si>
  <si>
    <t>TPMA-EQRA-189</t>
  </si>
  <si>
    <t>TPMA-EQRA-190</t>
  </si>
  <si>
    <t>TPMA-EQRA-191</t>
  </si>
  <si>
    <t>TPMA-EQRA-192</t>
  </si>
  <si>
    <t>TPMA-EQRA-193</t>
  </si>
  <si>
    <t>TPMA-EQRA-194</t>
  </si>
  <si>
    <t>TPMA-EQRA-195</t>
  </si>
  <si>
    <t>TPMA-EQRA-196</t>
  </si>
  <si>
    <t>TPMA-EQRA-197</t>
  </si>
  <si>
    <t>TPMA-EQRA-198</t>
  </si>
  <si>
    <t>TPMA-EQRA-199</t>
  </si>
  <si>
    <t>TPMA-EQRA-200</t>
  </si>
  <si>
    <t>TPMA-EQRA-201</t>
  </si>
  <si>
    <t>TPMA-EQRA-202</t>
  </si>
  <si>
    <t>TPMA-EQRA-203</t>
  </si>
  <si>
    <t>TPMA-EQRA-204</t>
  </si>
  <si>
    <t>TPMA-EQRA-205</t>
  </si>
  <si>
    <t>TPMA-EQRA-206</t>
  </si>
  <si>
    <t>TPMA-EQRA-207</t>
  </si>
  <si>
    <t>TPMA-EQRA-208</t>
  </si>
  <si>
    <t>TPMA-EQRA-209</t>
  </si>
  <si>
    <t>TPMA-EQRA-210</t>
  </si>
  <si>
    <t>TPMA-EQRA-211</t>
  </si>
  <si>
    <t>TPMA-EQRA-212</t>
  </si>
  <si>
    <t>TPMA-EQRA-213</t>
  </si>
  <si>
    <t>TPMA-EQRA-214</t>
  </si>
  <si>
    <t>TPMA-EQRA-215</t>
  </si>
  <si>
    <t>TPMA-EQRA-216</t>
  </si>
  <si>
    <t>TPMA-EQRA-217</t>
  </si>
  <si>
    <t>TPMA-EQRA-218</t>
  </si>
  <si>
    <t>TPMA-EQRA-219</t>
  </si>
  <si>
    <t>TPMA-EQRA-220</t>
  </si>
  <si>
    <t>TPMA-EQRA-221</t>
  </si>
  <si>
    <t>TPMA-EQRA-222</t>
  </si>
  <si>
    <t>TPMA-EQRA-223</t>
  </si>
  <si>
    <t>TPMA-EQRA-224</t>
  </si>
  <si>
    <t>TPMA-EQRA-225</t>
  </si>
  <si>
    <t>TPMA-EQRA-226</t>
  </si>
  <si>
    <t>TPMA-EQRA-227</t>
  </si>
  <si>
    <t>TPMA-EQRA-228</t>
  </si>
  <si>
    <t>TPMA-EQRA-229</t>
  </si>
  <si>
    <t>TPMA-EQRA-230</t>
  </si>
  <si>
    <t>TPMA-EQRA-231</t>
  </si>
  <si>
    <t>TPMA-EQRA-232</t>
  </si>
  <si>
    <t>TPMA-EQRA-233</t>
  </si>
  <si>
    <t>TPMA-EQRA-234</t>
  </si>
  <si>
    <t>TPMA-EQRA-235</t>
  </si>
  <si>
    <t>TPMA-EQRA-236</t>
  </si>
  <si>
    <t>TPMA-EQRA-237</t>
  </si>
  <si>
    <t>TPMA-EQRA-238</t>
  </si>
  <si>
    <t>TPMA-EQRA-239</t>
  </si>
  <si>
    <t>TPMA-EQRA-240</t>
  </si>
  <si>
    <t>TPMA-EQRA-241</t>
  </si>
  <si>
    <t>TPMA-EQRA-242</t>
  </si>
  <si>
    <t>TPMA-EQRA-243</t>
  </si>
  <si>
    <t>TPMA-EQRA-244</t>
  </si>
  <si>
    <t>TPMA-EQRA-245</t>
  </si>
  <si>
    <t>TPMA-EQRA-246</t>
  </si>
  <si>
    <t>TPMA-EQRA-247</t>
  </si>
  <si>
    <t>TPMA-EQRA-248</t>
  </si>
  <si>
    <t>TPMA-EQRA-249</t>
  </si>
  <si>
    <t>TPMA-EQRA-250</t>
  </si>
  <si>
    <t>TPMA-EQRA-251</t>
  </si>
  <si>
    <t>TPMA-EQRA-252</t>
  </si>
  <si>
    <t>TPMA-EQRA-253</t>
  </si>
  <si>
    <t>TPMA_EQRA_001</t>
  </si>
  <si>
    <t xml:space="preserve">TPMA_EQRA_002 </t>
  </si>
  <si>
    <t>TPMA_EQRA_003</t>
  </si>
  <si>
    <t>TPMA_EQRA_004</t>
  </si>
  <si>
    <t>TPMA_EQRA_005</t>
  </si>
  <si>
    <t>TPMA_EQRA_006</t>
  </si>
  <si>
    <t>TPMA_EQRA_007</t>
  </si>
  <si>
    <t>TPMA_EQRA_008</t>
  </si>
  <si>
    <t>TPMA_EQRA_009</t>
  </si>
  <si>
    <t>TPMA_EQRA_010</t>
  </si>
  <si>
    <t>TPMA_EQRA_011</t>
  </si>
  <si>
    <t>TPMA_EQRA_012</t>
  </si>
  <si>
    <t>TPMA_EQRA_013</t>
  </si>
  <si>
    <t>TPMA_EQRA_014</t>
  </si>
  <si>
    <t>TPMA_EQRA_015</t>
  </si>
  <si>
    <t>TPMA_EQRA_016</t>
  </si>
  <si>
    <t>TPMA_EQRA_017</t>
  </si>
  <si>
    <t>TPMA_EQRA_018</t>
  </si>
  <si>
    <t>TPMA_EQRA_019</t>
  </si>
  <si>
    <t>TPMA_EQRA_020</t>
  </si>
  <si>
    <t>TPMA_EQRA_021</t>
  </si>
  <si>
    <t>TPMA_EQRA_022</t>
  </si>
  <si>
    <t>TPMA_EQRA_023</t>
  </si>
  <si>
    <t>TPMA_EQRA_024</t>
  </si>
  <si>
    <t>TPMA_EQRA_025</t>
  </si>
  <si>
    <t>TPMA_EQRA_026</t>
  </si>
  <si>
    <t>TPMA_EQRA_027</t>
  </si>
  <si>
    <t>TPMA_EQRA_028</t>
  </si>
  <si>
    <t>TPMA_EQRA_029</t>
  </si>
  <si>
    <t>TPMA_EQRA_030</t>
  </si>
  <si>
    <t>TPMA_EQRA_031</t>
  </si>
  <si>
    <t>TPMA_EQRA_032</t>
  </si>
  <si>
    <t>TPMA_EQRA_033</t>
  </si>
  <si>
    <t>TPMA_EQRA_034</t>
  </si>
  <si>
    <t>TPMA_EQRA_035</t>
  </si>
  <si>
    <t>TPMA_EQRA_036</t>
  </si>
  <si>
    <t>TPMA_EQRA_037</t>
  </si>
  <si>
    <t>TPMA_EQRA_038</t>
  </si>
  <si>
    <t>TPMA_EQRA_039</t>
  </si>
  <si>
    <t>TPMA_EQRA_040</t>
  </si>
  <si>
    <t>TPMA_EQRA_041</t>
  </si>
  <si>
    <t>TPMA_EQRA_042</t>
  </si>
  <si>
    <t>TPMA_EQRA_043</t>
  </si>
  <si>
    <t>TPMA_EQRA_044</t>
  </si>
  <si>
    <t>TPMA_EQRA_045</t>
  </si>
  <si>
    <t>TPMA_EQRA_046</t>
  </si>
  <si>
    <t>TPMA_EQRA_047</t>
  </si>
  <si>
    <t>TPMA_EQRA_048</t>
  </si>
  <si>
    <t>TPMA_EQRA_049</t>
  </si>
  <si>
    <t>TPMA_EQRA_050</t>
  </si>
  <si>
    <t>TPMA_EQRA_051</t>
  </si>
  <si>
    <t>TPMA_EQRA_052</t>
  </si>
  <si>
    <t>TPMA_EQRA_053</t>
  </si>
  <si>
    <t>TPMA_EQRA_054</t>
  </si>
  <si>
    <t>TPMA_EQRA_055</t>
  </si>
  <si>
    <t>TPMA_EQRA_056</t>
  </si>
  <si>
    <t>TPMA_EQRA_057</t>
  </si>
  <si>
    <t>TPMA_EQRA_058</t>
  </si>
  <si>
    <t>TPMA_EQRA_059</t>
  </si>
  <si>
    <t>TPMA_EQRA_060</t>
  </si>
  <si>
    <t>TPMA_EQRA_061</t>
  </si>
  <si>
    <t>TPMA_EQRA_062</t>
  </si>
  <si>
    <t>TPMA_EQRA_063</t>
  </si>
  <si>
    <t>TPMA_EQRA_064</t>
  </si>
  <si>
    <t>TPMA_EQRA_065</t>
  </si>
  <si>
    <t>TPMA_EQRA_066</t>
  </si>
  <si>
    <t>TPMA_EQRA_067</t>
  </si>
  <si>
    <t>TPMA_EQRA_068</t>
  </si>
  <si>
    <t>TPMA_EQRA_069</t>
  </si>
  <si>
    <t>TPMA_EQRA_070</t>
  </si>
  <si>
    <t>TPMA_EQRA_071</t>
  </si>
  <si>
    <t>TPMA_EQRA_072</t>
  </si>
  <si>
    <t>TPMA_EQRA_073</t>
  </si>
  <si>
    <t>TPMA_EQRA_074</t>
  </si>
  <si>
    <t>TPMA_EQRA_075</t>
  </si>
  <si>
    <t>TPMA_EQRA_076</t>
  </si>
  <si>
    <t>TPMA_EQRA_077</t>
  </si>
  <si>
    <t>TPMA_EQRA_078</t>
  </si>
  <si>
    <t>TPMA_EQRA_079</t>
  </si>
  <si>
    <t>TPMA_EQRA_080</t>
  </si>
  <si>
    <t>TPMA_EQRA_081</t>
  </si>
  <si>
    <t>TPMA_EQRA_082</t>
  </si>
  <si>
    <t>TPMA_EQRA_083</t>
  </si>
  <si>
    <t>TPMA_EQRA_084</t>
  </si>
  <si>
    <t>TPMA_EQRA_085</t>
  </si>
  <si>
    <t>TPMA_EQRA_086</t>
  </si>
  <si>
    <t>TPMA_EQRA_087</t>
  </si>
  <si>
    <t>TPMA_EQRA_088</t>
  </si>
  <si>
    <t>TPMA_EQRA_089</t>
  </si>
  <si>
    <t>TPMA_EQRA_090</t>
  </si>
  <si>
    <t>TPMA_EQRA_091</t>
  </si>
  <si>
    <t>TPMA_EQRA_092</t>
  </si>
  <si>
    <t>TPMA_EQRA_093</t>
  </si>
  <si>
    <t>TPMA_EQRA_094</t>
  </si>
  <si>
    <t>TPMA_EQRA_095</t>
  </si>
  <si>
    <t>TPMA_EQRA_096</t>
  </si>
  <si>
    <t>TPMA_EQRA_097</t>
  </si>
  <si>
    <t>TPMA_EQRA_098</t>
  </si>
  <si>
    <t>TPMA_EQRA_099</t>
  </si>
  <si>
    <t>TPMA_EQRA_100</t>
  </si>
  <si>
    <t>TPMA_EQRA_101</t>
  </si>
  <si>
    <t>TPMA_EQRA_102</t>
  </si>
  <si>
    <t>TPMA_EQRA_103</t>
  </si>
  <si>
    <t>TPMA_EQRA_104</t>
  </si>
  <si>
    <t>TPMA_EQRA_105</t>
  </si>
  <si>
    <t>TPMA_EQRA_106</t>
  </si>
  <si>
    <t>TPMA_EQRA_110</t>
  </si>
  <si>
    <t>TPMA_EQRA_111</t>
  </si>
  <si>
    <t>TPMA_EQRA_107</t>
  </si>
  <si>
    <t>TPMA_EQRA_112</t>
  </si>
  <si>
    <t>TPMA_EQRA_113</t>
  </si>
  <si>
    <t>TPMA_EQRA_108</t>
  </si>
  <si>
    <t>TPMA_EQRA_109</t>
  </si>
  <si>
    <t>TPMA_EQRA_114</t>
  </si>
  <si>
    <t>TPMA_EQRA_115</t>
  </si>
  <si>
    <t>TPMA_EQRA_116</t>
  </si>
  <si>
    <t>TPMA_EQRA_117</t>
  </si>
  <si>
    <t>TPMA_EQRA_118</t>
  </si>
  <si>
    <t>TPMA_EQRA_119</t>
  </si>
  <si>
    <t>TPMA_EQRA_120</t>
  </si>
  <si>
    <t>TPMA_EQRA_121</t>
  </si>
  <si>
    <t>TPMA_EQRA_122</t>
  </si>
  <si>
    <t>TPMA_EQRA_123</t>
  </si>
  <si>
    <t>TPMA_EQRA_124</t>
  </si>
  <si>
    <t>TPMA_EQRA_125</t>
  </si>
  <si>
    <t>TPMA_EQRA_126</t>
  </si>
  <si>
    <t>TPMA_EQRA_127</t>
  </si>
  <si>
    <t>TPMA_EQRA_128</t>
  </si>
  <si>
    <t>TPMA_EQRA_129</t>
  </si>
  <si>
    <t>TPMA_EQRA_130</t>
  </si>
  <si>
    <t>TPMA_EQRA_131</t>
  </si>
  <si>
    <t>TPMA_EQRA_132</t>
  </si>
  <si>
    <t>TPMA_EQRA_133</t>
  </si>
  <si>
    <t>TPMA_EQRA_134</t>
  </si>
  <si>
    <t>TPMA_EQRA_135</t>
  </si>
  <si>
    <t>TPMA_EQRA_136</t>
  </si>
  <si>
    <t>TPMA_EQRA_137</t>
  </si>
  <si>
    <t>TPMA_EQRA_138</t>
  </si>
  <si>
    <t>TPMA_EQRA_139</t>
  </si>
  <si>
    <t>TPMA_EQRA_140</t>
  </si>
  <si>
    <t>TPMA_EQRA_141</t>
  </si>
  <si>
    <t>TPMA_EQRA_142</t>
  </si>
  <si>
    <t>TPMA_EQRA_143</t>
  </si>
  <si>
    <t>TPMA_EQRA_144</t>
  </si>
  <si>
    <t>TPMA_EQRA_145</t>
  </si>
  <si>
    <t>TPMA_EQRA_146</t>
  </si>
  <si>
    <t>TPMA_EQRA_147</t>
  </si>
  <si>
    <t>TPMA_EQRA_148</t>
  </si>
  <si>
    <t>TPMA_EQRA_149</t>
  </si>
  <si>
    <t>TPMA_EQRA_150</t>
  </si>
  <si>
    <t>TPMA_EQRA_151</t>
  </si>
  <si>
    <t>TPMA_EQRA_152</t>
  </si>
  <si>
    <t>TPMA_EQRA_153</t>
  </si>
  <si>
    <t>TPMA_EQRA_154</t>
  </si>
  <si>
    <t>TPMA_EQRA_155</t>
  </si>
  <si>
    <t>TPMA_EQRA_156</t>
  </si>
  <si>
    <t>TPMA_EQRA_157</t>
  </si>
  <si>
    <t>TPMA_EQRA_158</t>
  </si>
  <si>
    <t>TPMA_EQRA_159</t>
  </si>
  <si>
    <t>TPMA_EQRA_160</t>
  </si>
  <si>
    <t>TPMA_EQRA_161</t>
  </si>
  <si>
    <t>TPMA_EQRA_162</t>
  </si>
  <si>
    <t>TPMA_EQRA_163</t>
  </si>
  <si>
    <t>TPMA_EQRA_164</t>
  </si>
  <si>
    <t>TPMA_EQRA_165</t>
  </si>
  <si>
    <t>TPMA_EQRA_166</t>
  </si>
  <si>
    <t>TPMA_EQRA_167</t>
  </si>
  <si>
    <t>TPMA_EQRA_168</t>
  </si>
  <si>
    <t>TPMA_EQRA_169</t>
  </si>
  <si>
    <t>TPMA_EQRA_170</t>
  </si>
  <si>
    <t>TPMA_EQRA_171</t>
  </si>
  <si>
    <t>TPMA_EQRA_172</t>
  </si>
  <si>
    <t>TPMA_EQRA_173</t>
  </si>
  <si>
    <t>TPMA_EQRA_174</t>
  </si>
  <si>
    <t>TPMA_EQRA_175</t>
  </si>
  <si>
    <t>TPMA_EQRA_176</t>
  </si>
  <si>
    <t>TPMA_EQRA_177</t>
  </si>
  <si>
    <t>TPMA_EQRA_178</t>
  </si>
  <si>
    <t>TPMA_EQRA_179</t>
  </si>
  <si>
    <t>TPMA_EQRA_180</t>
  </si>
  <si>
    <t>TPMA_EQRA_181</t>
  </si>
  <si>
    <t>TPMA_EQRA_182</t>
  </si>
  <si>
    <t>TPMA_EQRA_183</t>
  </si>
  <si>
    <t>TPMA_EQRA_184</t>
  </si>
  <si>
    <t>TPMA_EQRA_185</t>
  </si>
  <si>
    <t>TPMA_EQRA_186</t>
  </si>
  <si>
    <t>TPMA_EQRA_187</t>
  </si>
  <si>
    <t>TPMA_EQRA_188</t>
  </si>
  <si>
    <t>TPMA_EQRA_189</t>
  </si>
  <si>
    <t>TPMA_EQRA_190</t>
  </si>
  <si>
    <t>TPMA_EQRA_191</t>
  </si>
  <si>
    <t>TPMA_EQRA_192</t>
  </si>
  <si>
    <t>TPMA_EQRA_193</t>
  </si>
  <si>
    <t>TPMA_EQRA_194</t>
  </si>
  <si>
    <t>TPMA_EQRA_195</t>
  </si>
  <si>
    <t>TPMA_EQRA_196</t>
  </si>
  <si>
    <t>TPMA_EQRA_197</t>
  </si>
  <si>
    <t>TPMA_EQRA_198</t>
  </si>
  <si>
    <t>TPMA_EQRA_199</t>
  </si>
  <si>
    <t>TPMA_EQRA_200</t>
  </si>
  <si>
    <t>TPMA_EQRA_201</t>
  </si>
  <si>
    <t>TPMA_EQRA_202</t>
  </si>
  <si>
    <t>TPMA_EQRA_203</t>
  </si>
  <si>
    <t>TPMA_EQRA_204</t>
  </si>
  <si>
    <t>TPMA_EQRA_205</t>
  </si>
  <si>
    <t>TPMA_EQRA_206</t>
  </si>
  <si>
    <t>TPMA_EQRA_207</t>
  </si>
  <si>
    <t>TPMA_EQRA_208</t>
  </si>
  <si>
    <t>TPMA_EQRA_209</t>
  </si>
  <si>
    <t>TPMA_EQRA_210</t>
  </si>
  <si>
    <t>TPMA_EQRA_211</t>
  </si>
  <si>
    <t>TPMA_EQRA_212</t>
  </si>
  <si>
    <t>TPMA_EQRA_213</t>
  </si>
  <si>
    <t>TPMA_EQRA_214</t>
  </si>
  <si>
    <t>TPMA_EQRA_215</t>
  </si>
  <si>
    <t>TPMA_EQRA_216</t>
  </si>
  <si>
    <t>TPMA_EQRA_217</t>
  </si>
  <si>
    <t>TPMA_EQRA_218</t>
  </si>
  <si>
    <t>TPMA_EQRA_219</t>
  </si>
  <si>
    <t>TPMA_EQRA_220</t>
  </si>
  <si>
    <t>TPMA_EQRA_221</t>
  </si>
  <si>
    <t>TPMA_EQRA_222</t>
  </si>
  <si>
    <t>TPMA_EQRA_223</t>
  </si>
  <si>
    <t>TPMA_EQRA_224</t>
  </si>
  <si>
    <t>TPMA_EQRA_225</t>
  </si>
  <si>
    <t>TPMA_EQRA_226</t>
  </si>
  <si>
    <t>TPMA_EQRA_227</t>
  </si>
  <si>
    <t>TPMA_EQRA_228</t>
  </si>
  <si>
    <t>TPMA_EQRA_229</t>
  </si>
  <si>
    <t>TPMA_EQRA_230</t>
  </si>
  <si>
    <t>TPMA_EQRA_231</t>
  </si>
  <si>
    <t>TPMA_EQRA_232</t>
  </si>
  <si>
    <t>TPMA_EQRA_233</t>
  </si>
  <si>
    <t>TPMA_EQRA_234</t>
  </si>
  <si>
    <t>TPMA_EQRA_235</t>
  </si>
  <si>
    <t>TPMA_EQRA_236</t>
  </si>
  <si>
    <t>TPMA_EQRA_237</t>
  </si>
  <si>
    <t>TPMA_EQRA_238</t>
  </si>
  <si>
    <t>TPMA_EQRA_239</t>
  </si>
  <si>
    <t>TPMA_EQRA_240</t>
  </si>
  <si>
    <t>TPMA_EQRA_241</t>
  </si>
  <si>
    <t>TPMA_EQRA_242</t>
  </si>
  <si>
    <t>TPMA_EQRA_243</t>
  </si>
  <si>
    <t>TPMA_EQRA_244</t>
  </si>
  <si>
    <t>TPMA_EQRA_245</t>
  </si>
  <si>
    <t>TPMA_EQRA_246</t>
  </si>
  <si>
    <t>TPMA_EQRA_247</t>
  </si>
  <si>
    <t>TPMA_EQRA_248</t>
  </si>
  <si>
    <t>TPMA_EQRA_249</t>
  </si>
  <si>
    <t>TPMA_EQRA_250</t>
  </si>
  <si>
    <t>TPMA_EQRA_251</t>
  </si>
  <si>
    <t>TPMA_EQRA_252</t>
  </si>
  <si>
    <t>TPMA_EQRA_253</t>
  </si>
  <si>
    <t>select_one msi_project_id_link</t>
  </si>
  <si>
    <t>autocomplete</t>
  </si>
  <si>
    <t>TPMA_Subproject_ID</t>
  </si>
  <si>
    <t>Ministry_Subproject_ID</t>
  </si>
  <si>
    <t>School_ID</t>
  </si>
  <si>
    <t>jr:choice-name(selected-at(${physical_components_included_for_construction_of_new_school}, 0), '${physical_components_included_for_construction_of_new_school}')</t>
  </si>
  <si>
    <t>jr:choice-name(selected-at(${physical_components_included_for_construction_of_new_school}, 1), '${physical_components_included_for_construction_of_new_school}')</t>
  </si>
  <si>
    <t>jr:choice-name(selected-at(${physical_components_included_for_construction_of_new_school}, 2), '${physical_components_included_for_construction_of_new_school}')</t>
  </si>
  <si>
    <t>jr:choice-name(selected-at(${physical_components_included_for_construction_of_new_school}, 3), '${physical_components_included_for_construction_of_new_school}')</t>
  </si>
  <si>
    <t>jr:choice-name(selected-at(${physical_components_included_for_construction_of_new_school}, 4), '${physical_components_included_for_construction_of_new_school}')</t>
  </si>
  <si>
    <t>Farhad Wahaj</t>
  </si>
  <si>
    <t>Mohammad Omer Hamdard</t>
  </si>
  <si>
    <t>Sardar Wali Intezar</t>
  </si>
  <si>
    <t>Khairullah Miakhil</t>
  </si>
  <si>
    <t>Abdul Hadi Rahmanzai</t>
  </si>
  <si>
    <t>Ahmad Shamim Sana</t>
  </si>
  <si>
    <t>Sabir Gul Shirzad</t>
  </si>
  <si>
    <t>Ehsanullah Taeeb</t>
  </si>
  <si>
    <t>Rahimullah Basam</t>
  </si>
  <si>
    <t>Mohammad Ismail Ehsas</t>
  </si>
  <si>
    <t>Amin Gul Yousafzai</t>
  </si>
  <si>
    <t>Rahmatullah Shinwari</t>
  </si>
  <si>
    <t>Ihsanullah Emal</t>
  </si>
  <si>
    <t>Ghulam Nabi Afzali</t>
  </si>
  <si>
    <t>Ahmad shah Hamta</t>
  </si>
  <si>
    <t>Ahmad Fahim Dinarkhil</t>
  </si>
  <si>
    <t>Abdul Hai Shams</t>
  </si>
  <si>
    <t>Yar Mohammad Durrani</t>
  </si>
  <si>
    <t>Abdul Fatah Latifi</t>
  </si>
  <si>
    <t xml:space="preserve">Mohammad Qais Darai </t>
  </si>
  <si>
    <t>Ahmad Khan Atify</t>
  </si>
  <si>
    <t xml:space="preserve">Naveedullah Hashimi </t>
  </si>
  <si>
    <t>Rohin Joyan</t>
  </si>
  <si>
    <t>Mohammad Azim Ghiacy</t>
  </si>
  <si>
    <t>Karim Jan Rahimi</t>
  </si>
  <si>
    <t>Ahmad Zakir Merkhil</t>
  </si>
  <si>
    <t>Abdurrahman Noori</t>
  </si>
  <si>
    <t>Enayatullah Nasr</t>
  </si>
  <si>
    <t>Mansoor Niazi</t>
  </si>
  <si>
    <t>Mohammmad Essa</t>
  </si>
  <si>
    <t>Farhad_Wahaj</t>
  </si>
  <si>
    <t>Mohammad_Omer_Hamdard</t>
  </si>
  <si>
    <t>Sardar_Wali_Intezar</t>
  </si>
  <si>
    <t>Khairullah_Miakhil</t>
  </si>
  <si>
    <t>Abdul_Hadi_Rahmanzai</t>
  </si>
  <si>
    <t>Ahmad_Shamim_Sana</t>
  </si>
  <si>
    <t>Sabir_Gul_Shirzad</t>
  </si>
  <si>
    <t>Ehsanullah_Taeeb</t>
  </si>
  <si>
    <t>Rahimullah_Basam</t>
  </si>
  <si>
    <t>Mohammad_Ismail_Ehsas</t>
  </si>
  <si>
    <t>Amin_Gul_Yousafzai</t>
  </si>
  <si>
    <t>Rahmatullah_Shinwari</t>
  </si>
  <si>
    <t>Ihsanullah_Emal</t>
  </si>
  <si>
    <t>Ghulam_Nabi_Afzali</t>
  </si>
  <si>
    <t>Ahmad_shah_Hamta</t>
  </si>
  <si>
    <t>Ahmad_Fahim_Dinarkhil</t>
  </si>
  <si>
    <t>Abdul_Hai_Shams</t>
  </si>
  <si>
    <t>Yar_Mohammad_Durrani</t>
  </si>
  <si>
    <t>Abdul_Fatah_Latifi</t>
  </si>
  <si>
    <t>Mohammad_Qais_Darai_</t>
  </si>
  <si>
    <t>Ahmad_Khan_Atify</t>
  </si>
  <si>
    <t>Naveedullah_Hashimi_</t>
  </si>
  <si>
    <t>Rohin_Joyan</t>
  </si>
  <si>
    <t>Mohammad_Azim_Ghiacy</t>
  </si>
  <si>
    <t>Karim_Jan_Rahimi</t>
  </si>
  <si>
    <t>Ahmad_Zakir_Merkhil</t>
  </si>
  <si>
    <t>Abdurrahman_Noori</t>
  </si>
  <si>
    <t>Enayatullah_Nasr</t>
  </si>
  <si>
    <t>Mansoor_Niazi</t>
  </si>
  <si>
    <t>Mohammmad_Essa</t>
  </si>
  <si>
    <t>Saeedullah Afghan</t>
  </si>
  <si>
    <t>Sadatullah Salimi</t>
  </si>
  <si>
    <t>Saeedullah_Afghan</t>
  </si>
  <si>
    <t>Sadatullah_Salimi</t>
  </si>
  <si>
    <t>select_one tpma_monitor_name</t>
  </si>
  <si>
    <t>selected(${established_condition_as_per_the_sa},"2")</t>
  </si>
  <si>
    <t>selected(${established_condition_as_per_the_sa},"3")</t>
  </si>
  <si>
    <t xml:space="preserve">selected(${expected_condition_as_per_the_moedmrrd},"1") or selected(${expected_condition_as_per_the_moedmrrd},"3") or selected(${established_condition_as_per_the_sa},"1") or selected(${established_condition_as_per_the_sa},"3") </t>
  </si>
  <si>
    <t>selected(${expected_condition_as_per_the_moedmrrd},"2") or selected(${established_condition_as_per_the_sa},"2")</t>
  </si>
  <si>
    <t>LIST OF ELEMENTS</t>
  </si>
  <si>
    <t>LIST_OF_ELEMENTS</t>
  </si>
  <si>
    <t>note_LIST_OF_ELEMENTS</t>
  </si>
  <si>
    <t>Photos</t>
  </si>
  <si>
    <t>feature_photo</t>
  </si>
  <si>
    <t>Audio_Feature</t>
  </si>
  <si>
    <t>audio_feature</t>
  </si>
  <si>
    <t>Feature Name</t>
  </si>
  <si>
    <t>feature_name</t>
  </si>
  <si>
    <t>Building Infrastructure</t>
  </si>
  <si>
    <t>Latrine</t>
  </si>
  <si>
    <t>Water tank (reservoir)</t>
  </si>
  <si>
    <t>Boundary wall</t>
  </si>
  <si>
    <t>Electrical section</t>
  </si>
  <si>
    <t>Yard Greenery</t>
  </si>
  <si>
    <t>Project Documents</t>
  </si>
  <si>
    <t>select_one feature_name</t>
  </si>
  <si>
    <t>feature_name_other</t>
  </si>
  <si>
    <t>Other Feature Name:</t>
  </si>
  <si>
    <t>selected(${feature_name},"other")</t>
  </si>
  <si>
    <t>Documents  details</t>
  </si>
  <si>
    <t>documents_details</t>
  </si>
  <si>
    <t>Document List</t>
  </si>
  <si>
    <t>document_list</t>
  </si>
  <si>
    <t>Bylaw</t>
  </si>
  <si>
    <t>Community Consultation</t>
  </si>
  <si>
    <t>Women Consultations</t>
  </si>
  <si>
    <t>IA Meetings</t>
  </si>
  <si>
    <t>Environmental and Social Management Plan (ESMP)</t>
  </si>
  <si>
    <t>Bill of Quantities</t>
  </si>
  <si>
    <t>Material Testing Program</t>
  </si>
  <si>
    <t>Land Acquisition</t>
  </si>
  <si>
    <t>Grievance Redress Mechanism (GRM)</t>
  </si>
  <si>
    <t>Environmental Impact Identification Form</t>
  </si>
  <si>
    <t>Incident Reporting Mechanism</t>
  </si>
  <si>
    <t>IA Copy of the Bylaws</t>
  </si>
  <si>
    <t>IA Booklet</t>
  </si>
  <si>
    <t>IA Financial Records</t>
  </si>
  <si>
    <t>Mirab Scope of Work</t>
  </si>
  <si>
    <t>select_one document_list</t>
  </si>
  <si>
    <t>selected(${document_list},"other")</t>
  </si>
  <si>
    <t>Document Name</t>
  </si>
  <si>
    <t>document_name</t>
  </si>
  <si>
    <t>Document Photograph</t>
  </si>
  <si>
    <t>document_photograph</t>
  </si>
  <si>
    <t>select_one classification_element</t>
  </si>
  <si>
    <t>Deviation</t>
  </si>
  <si>
    <t>Good Practice</t>
  </si>
  <si>
    <t>Observed but Not Reported</t>
  </si>
  <si>
    <t>selected(${feature_name},"1")</t>
  </si>
  <si>
    <t>selected(${feature_name},"6")</t>
  </si>
  <si>
    <t>selected(${feature_name},"7")</t>
  </si>
  <si>
    <t>selected(${feature_name},"8")</t>
  </si>
  <si>
    <t>selected(${feature_name},"2")</t>
  </si>
  <si>
    <t>selected(${feature_name},"3")</t>
  </si>
  <si>
    <t>selected(${feature_name},"4")</t>
  </si>
  <si>
    <t>selected(${feature_name},"5")</t>
  </si>
  <si>
    <t>select_one issue_type</t>
  </si>
  <si>
    <t>Workmanship and Material Quality</t>
  </si>
  <si>
    <t xml:space="preserve">Environmental, Social Safeguard, and Gender </t>
  </si>
  <si>
    <t>Operations and Maintenance</t>
  </si>
  <si>
    <t>photograph_repeatable_feature</t>
  </si>
  <si>
    <t>note_note_date_of_delivery_to_the_world_bank1</t>
  </si>
  <si>
    <t>${overall_grade}</t>
  </si>
  <si>
    <t>${std_overall_assessment_choice}</t>
  </si>
  <si>
    <t>note_material_source_info</t>
  </si>
  <si>
    <t>selected(${classification_element},"1") or selected(${classification_element},"2") or selected(${classification_element},"3") or selected(${classification_element},"5")</t>
  </si>
  <si>
    <t xml:space="preserve">Between 1 and 5 </t>
  </si>
  <si>
    <t>This Question Group Appear because you selected
" Deviation " or " Observed but Not Reported "  in Question " Classification Type "</t>
  </si>
  <si>
    <t>Feature_Design_Grade_sum</t>
  </si>
  <si>
    <t>Feature_Design_Grade_count</t>
  </si>
  <si>
    <t>Feature_Design_Grade_average</t>
  </si>
  <si>
    <t>sum(${design_grade_element})</t>
  </si>
  <si>
    <t>count(${design_grade_element})</t>
  </si>
  <si>
    <t>Feature_Materials_Grade_sum</t>
  </si>
  <si>
    <t>Feature_Materials_Grade_count</t>
  </si>
  <si>
    <t>Feature_Materials_Grade_average</t>
  </si>
  <si>
    <t>Feature_Workmanship_Grade_average</t>
  </si>
  <si>
    <t>Feature_Workmanship_Grade_count</t>
  </si>
  <si>
    <t>Feature_Workmanship_Grade_sum</t>
  </si>
  <si>
    <t>sum(${materials_grade_element})</t>
  </si>
  <si>
    <t>count(${materials_grade_element})</t>
  </si>
  <si>
    <t>sum(${workmanship_grade_element})</t>
  </si>
  <si>
    <t>count(${workmanship_grade_element})</t>
  </si>
  <si>
    <t>element_name</t>
  </si>
  <si>
    <t>feature_name_other1</t>
  </si>
  <si>
    <t>round(${Feature_Design_Grade_sum} div ${Feature_Design_Grade_count},2)</t>
  </si>
  <si>
    <t>round(${Feature_Materials_Grade_sum} div ${Feature_Materials_Grade_count},2)</t>
  </si>
  <si>
    <t>round(${Feature_Workmanship_Grade_sum} div ${Feature_Workmanship_Grade_count},2)</t>
  </si>
  <si>
    <t>sum(${Feature_Design_Grade_average})</t>
  </si>
  <si>
    <t>count(${Feature_Design_Grade_average})</t>
  </si>
  <si>
    <t>overall_design_grade_sum</t>
  </si>
  <si>
    <t>overall_design_grade_count</t>
  </si>
  <si>
    <t>overall_design_grade_average</t>
  </si>
  <si>
    <t>round(${overall_design_grade_sum} div ${overall_design_grade_count},2)</t>
  </si>
  <si>
    <t>overall_materials_grade_sum</t>
  </si>
  <si>
    <t>overall_materials_grade_count</t>
  </si>
  <si>
    <t>overall_materials_grade_average</t>
  </si>
  <si>
    <t>sum(${Feature_Materials_Grade_average})</t>
  </si>
  <si>
    <t>count(${Feature_Materials_Grade_average})</t>
  </si>
  <si>
    <t>round(${overall_materials_grade_sum} div ${overall_materials_grade_count},2)</t>
  </si>
  <si>
    <t>overall_workmanship_grade_sum</t>
  </si>
  <si>
    <t>overall_workmanship_grade_count</t>
  </si>
  <si>
    <t>overall_workmanship_grade_average</t>
  </si>
  <si>
    <t>sum(${Feature_Workmanship_Grade_average})</t>
  </si>
  <si>
    <t>count(${Feature_Workmanship_Grade_average})</t>
  </si>
  <si>
    <t>round(${overall_workmanship_grade_sum} div ${overall_workmanship_grade_count},2)</t>
  </si>
  <si>
    <t>round(${overall_materials_grade_average} div ${overall_workmanship_grade_average},2)</t>
  </si>
  <si>
    <t>pulldata('tpma_project','tpma_projecr_id','id_key',${msi_project_id_link})</t>
  </si>
  <si>
    <t>pulldata('tpma_project','ministry_subproject_id','id_key',${msi_project_id_link})</t>
  </si>
  <si>
    <t>pulldata('tpma_project','school_id','id_key',${msi_project_id_link})</t>
  </si>
  <si>
    <t>pulldata('tpma_project','province','id_key',${msi_project_id_link})</t>
  </si>
  <si>
    <t>pulldata('tpma_project','district','id_key',${msi_project_id_link})</t>
  </si>
  <si>
    <t>pulldata('tpma_project','lat','id_key',${msi_project_id_link})</t>
  </si>
  <si>
    <t>pulldata('tpma_project','long','id_key',${msi_project_id_link})</t>
  </si>
  <si>
    <t>concat(${element_name_building_infrastructure},' - ' ,${element_name_electrical_section},' - ' ,${element_name_yard_greenery},' - ' ,${element_name_project_documents},' - ' ,${element_name_latrine},' - ' ,${element_name_water_well},' - ', ${element_name_water_tank},' - ' ,${element_name_boundary_wall})</t>
  </si>
  <si>
    <t>Documents Received from the Ministry - ${document}</t>
  </si>
  <si>
    <t>duration</t>
  </si>
  <si>
    <t>duration()</t>
  </si>
  <si>
    <t>feature_How_many_photos_do_you_want_to_take_repetable</t>
  </si>
  <si>
    <t>How_many_Document_Photographs_do_you_want_to_take_repetable</t>
  </si>
  <si>
    <t>EQRA 3.1_Ayaz</t>
  </si>
  <si>
    <t>Feature Details</t>
  </si>
  <si>
    <t>feature_details</t>
  </si>
  <si>
    <t>note_feature_details</t>
  </si>
  <si>
    <t>GPS_Location_photos</t>
  </si>
  <si>
    <t>note_GPS_Location_photos</t>
  </si>
  <si>
    <t>note_reporting_period</t>
  </si>
  <si>
    <t>This Question Group Appear because you selected
*" Under Construction  "*
in Question
*"Established Condition as per the SA"*</t>
  </si>
  <si>
    <t>note_Photographs_of_journal_books</t>
  </si>
  <si>
    <t>Photographs_of_journal_books_repeatable</t>
  </si>
  <si>
    <t>This Question Group Appear because you selected 
*" Completed "*
 in Question 
*"Established Condition as per the SA"*</t>
  </si>
  <si>
    <t>This Question Group Appear because you selected 
*" Stopped "*
in Question 
*"Established Condition as per the SA"*</t>
  </si>
  <si>
    <t>This Question Group Appear because you selected 
*" Under Construction "* or *" Stopped "*  in Question
*"Established Condition as per the SA"*
 or in Question *" Expected Condition as per the MoEd/MRRD "*</t>
  </si>
  <si>
    <t>photos_repeatable</t>
  </si>
  <si>
    <t>note_photos</t>
  </si>
  <si>
    <t>This Question Group Appear because you selected 
*" Completed "*
in Question 
*"Established Condition as per the SA"*
 or in Question *" Expected Condition as per the MoEd/MRRD "*</t>
  </si>
  <si>
    <t>Element_many_Photosrepetable</t>
  </si>
  <si>
    <t>note_Element_many_Photosrepetable</t>
  </si>
  <si>
    <t>selected(${classification_element},"4")</t>
  </si>
  <si>
    <t>This Question Group Appear because you selected
 *" Deviation "*  or *" Good Practice "* or *" Verification "* or " Observed but Not Reported "  in Question* " Classification Type "*</t>
  </si>
  <si>
    <t>How_many_Features_you_want_to_add</t>
  </si>
  <si>
    <t>${How_many_Features_you_want_to_add}</t>
  </si>
  <si>
    <t>How many Features do you want to add?</t>
  </si>
  <si>
    <t>How many Elements do you want to add?</t>
  </si>
  <si>
    <t>How_many_Elements_do_you_want_to_add</t>
  </si>
  <si>
    <t>${How_many_Elements_do_you_want_to_add}</t>
  </si>
  <si>
    <t>FEATURES</t>
  </si>
  <si>
    <t>index()</t>
  </si>
  <si>
    <t>photograph_repeatable_feature_index</t>
  </si>
  <si>
    <t>position(..)</t>
  </si>
  <si>
    <t>classification_element_number</t>
  </si>
  <si>
    <t xml:space="preserve">selected(indexed-repeat(${classification_element}, ${photograph_repeatable_element}, position(..)),"1") or selected(indexed-repeat(${classification_element}, ${photograph_repeatable_element}, position(..))},"5")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</si>
</sst>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1"/>
      <color theme="1"/>
      <name val="Calibri"/>
      <family val="2"/>
      <scheme val="minor"/>
    </font>
    <font>
      <sz val="12"/>
      <color indexed="8"/>
      <name val="Roboto"/>
    </font>
  </fonts>
  <fills count="5">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08">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47">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5" fillId="0" borderId="0" xfId="0" applyFont="1" applyBorder="1"/>
    <xf numFmtId="49" fontId="5" fillId="0" borderId="1" xfId="0" applyNumberFormat="1" applyFont="1" applyBorder="1" applyAlignment="1"/>
    <xf numFmtId="0" fontId="5" fillId="3" borderId="1" xfId="0" applyFont="1" applyFill="1" applyBorder="1"/>
    <xf numFmtId="0" fontId="5" fillId="0" borderId="1" xfId="0" applyFont="1" applyBorder="1" applyAlignment="1"/>
    <xf numFmtId="0" fontId="6" fillId="0" borderId="1" xfId="0" applyFont="1" applyBorder="1"/>
    <xf numFmtId="49" fontId="6" fillId="0" borderId="1" xfId="0" applyNumberFormat="1" applyFont="1" applyBorder="1" applyAlignment="1">
      <alignment wrapText="1"/>
    </xf>
    <xf numFmtId="0" fontId="5" fillId="0" borderId="0" xfId="0" applyFont="1" applyAlignment="1"/>
    <xf numFmtId="0" fontId="0" fillId="0" borderId="0" xfId="0" applyAlignment="1">
      <alignment horizontal="left" vertical="center"/>
    </xf>
    <xf numFmtId="0" fontId="9" fillId="0" borderId="0" xfId="0" applyFont="1"/>
    <xf numFmtId="0" fontId="6" fillId="0" borderId="1" xfId="0" applyFont="1" applyBorder="1" applyAlignment="1"/>
    <xf numFmtId="0" fontId="6" fillId="0" borderId="1" xfId="0" applyFont="1" applyBorder="1" applyAlignment="1">
      <alignment wrapText="1"/>
    </xf>
    <xf numFmtId="0" fontId="6" fillId="0" borderId="0" xfId="0" applyFont="1"/>
    <xf numFmtId="49" fontId="6" fillId="0" borderId="1" xfId="0" applyNumberFormat="1" applyFont="1" applyBorder="1" applyAlignment="1"/>
    <xf numFmtId="0" fontId="6" fillId="0" borderId="0" xfId="0" applyFont="1" applyAlignment="1"/>
    <xf numFmtId="0" fontId="5" fillId="3" borderId="1" xfId="0" applyFont="1" applyFill="1" applyBorder="1" applyAlignment="1">
      <alignment wrapText="1"/>
    </xf>
    <xf numFmtId="0" fontId="5" fillId="3" borderId="0" xfId="0" applyFont="1" applyFill="1"/>
    <xf numFmtId="49" fontId="6" fillId="3" borderId="1" xfId="0" applyNumberFormat="1" applyFont="1" applyFill="1" applyBorder="1" applyAlignment="1">
      <alignment wrapText="1"/>
    </xf>
    <xf numFmtId="0" fontId="9" fillId="3" borderId="0" xfId="0" applyFont="1" applyFill="1"/>
    <xf numFmtId="0" fontId="6" fillId="3" borderId="1" xfId="0" applyFont="1" applyFill="1" applyBorder="1"/>
    <xf numFmtId="0" fontId="6" fillId="3" borderId="0" xfId="0" applyFont="1" applyFill="1"/>
    <xf numFmtId="0" fontId="5" fillId="4" borderId="1" xfId="0" applyFont="1" applyFill="1" applyBorder="1"/>
    <xf numFmtId="0" fontId="3" fillId="4" borderId="2" xfId="0" applyFont="1" applyFill="1" applyBorder="1"/>
    <xf numFmtId="49"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3" fillId="0" borderId="2" xfId="0" applyFont="1" applyBorder="1" applyAlignment="1">
      <alignment horizontal="right" vertical="center"/>
    </xf>
    <xf numFmtId="0" fontId="10" fillId="0" borderId="0" xfId="0" applyFont="1"/>
    <xf numFmtId="0" fontId="6" fillId="0" borderId="0" xfId="0" applyFont="1" applyFill="1"/>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xr:uid="{00000000-0005-0000-0000-00006B000000}"/>
  </cellStyles>
  <dxfs count="3093">
    <dxf>
      <font>
        <color rgb="FF9C0006"/>
      </font>
      <fill>
        <patternFill>
          <bgColor rgb="FFFFC7CE"/>
        </patternFill>
      </fill>
    </dxf>
    <dxf>
      <font>
        <color rgb="FF9C0006"/>
      </font>
      <fill>
        <patternFill>
          <bgColor rgb="FFFFC7CE"/>
        </patternFill>
      </fill>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rgb="FF9C0006"/>
      </font>
      <fill>
        <patternFill>
          <bgColor rgb="FFFFC7CE"/>
        </patternFill>
      </fill>
    </dxf>
    <dxf>
      <font>
        <b val="0"/>
        <i val="0"/>
        <color theme="0"/>
      </font>
      <fill>
        <patternFill>
          <bgColor theme="2" tint="-0.89996032593768116"/>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rgb="FF9C0006"/>
      </font>
      <fill>
        <patternFill>
          <bgColor rgb="FFFFC7CE"/>
        </patternFill>
      </fill>
    </dxf>
    <dxf>
      <font>
        <b val="0"/>
        <i val="0"/>
        <color theme="0"/>
      </font>
      <fill>
        <patternFill>
          <bgColor theme="2" tint="-0.89996032593768116"/>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b/>
        <i val="0"/>
        <color rgb="FF7030A0"/>
      </font>
      <fill>
        <patternFill>
          <bgColor rgb="FF7030A0"/>
        </patternFill>
      </fill>
    </dxf>
    <dxf>
      <font>
        <b val="0"/>
        <i val="0"/>
        <color rgb="FF00B050"/>
      </font>
      <fill>
        <patternFill>
          <bgColor theme="9" tint="-0.24994659260841701"/>
        </patternFill>
      </fill>
    </dxf>
    <dxf>
      <font>
        <b val="0"/>
        <i val="0"/>
        <color rgb="FFFF0000"/>
      </font>
      <fill>
        <patternFill>
          <bgColor rgb="FF679719"/>
        </patternFill>
      </fill>
    </dxf>
    <dxf>
      <font>
        <color rgb="FF9C0006"/>
      </font>
      <fill>
        <patternFill>
          <bgColor rgb="FFFFC7CE"/>
        </patternFill>
      </fill>
    </dxf>
    <dxf>
      <font>
        <color theme="0"/>
      </font>
      <fill>
        <patternFill>
          <bgColor theme="1"/>
        </patternFill>
      </fill>
    </dxf>
    <dxf>
      <font>
        <b/>
        <i val="0"/>
        <color theme="0"/>
      </font>
      <fill>
        <patternFill>
          <bgColor theme="1" tint="4.9989318521683403E-2"/>
        </patternFill>
      </fill>
    </dxf>
    <dxf>
      <fill>
        <patternFill>
          <bgColor rgb="FFFF0000"/>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rgb="FF9C0006"/>
      </font>
      <fill>
        <patternFill>
          <bgColor rgb="FFFFC7CE"/>
        </patternFill>
      </fill>
    </dxf>
    <dxf>
      <font>
        <b/>
        <i val="0"/>
        <color rgb="FF7030A0"/>
      </font>
      <fill>
        <patternFill>
          <bgColor rgb="FF7030A0"/>
        </patternFill>
      </fill>
    </dxf>
    <dxf>
      <font>
        <b val="0"/>
        <i val="0"/>
        <color rgb="FF00B050"/>
      </font>
      <fill>
        <patternFill>
          <bgColor theme="9" tint="-0.24994659260841701"/>
        </patternFill>
      </fill>
    </dxf>
    <dxf>
      <font>
        <b val="0"/>
        <i val="0"/>
        <color rgb="FFFF0000"/>
      </font>
      <fill>
        <patternFill>
          <bgColor rgb="FF679719"/>
        </patternFill>
      </fill>
    </dxf>
    <dxf>
      <font>
        <color rgb="FF9C0006"/>
      </font>
      <fill>
        <patternFill>
          <bgColor rgb="FFFFC7CE"/>
        </patternFill>
      </fill>
    </dxf>
    <dxf>
      <font>
        <color theme="0"/>
      </font>
      <fill>
        <patternFill>
          <bgColor theme="1"/>
        </patternFill>
      </fill>
    </dxf>
    <dxf>
      <font>
        <b/>
        <i val="0"/>
        <color theme="0"/>
      </font>
      <fill>
        <patternFill>
          <bgColor theme="1" tint="4.9989318521683403E-2"/>
        </patternFill>
      </fill>
    </dxf>
    <dxf>
      <fill>
        <patternFill>
          <bgColor rgb="FFFF0000"/>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rgb="FF9C0006"/>
      </font>
      <fill>
        <patternFill>
          <bgColor rgb="FFFFC7CE"/>
        </patternFill>
      </fill>
    </dxf>
    <dxf>
      <fill>
        <patternFill patternType="solid">
          <fgColor indexed="64"/>
          <bgColor rgb="FFFBFB00"/>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patternType="solid">
          <fgColor indexed="64"/>
          <bgColor rgb="FFFBFB00"/>
        </patternFill>
      </fill>
    </dxf>
    <dxf>
      <fill>
        <patternFill patternType="solid">
          <fgColor indexed="64"/>
          <bgColor rgb="FFFBFB00"/>
        </patternFill>
      </fill>
    </dxf>
    <dxf>
      <fill>
        <patternFill patternType="solid">
          <fgColor indexed="64"/>
          <bgColor rgb="FFFBFB00"/>
        </patternFill>
      </fill>
    </dxf>
    <dxf>
      <font>
        <b val="0"/>
        <i val="0"/>
        <color theme="0"/>
      </font>
      <fill>
        <patternFill>
          <bgColor theme="2" tint="-0.89996032593768116"/>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E3E0CF"/>
        </patternFill>
      </fill>
    </dxf>
    <dxf>
      <fill>
        <patternFill>
          <bgColor rgb="FFDDE8C6"/>
        </patternFill>
      </fill>
    </dxf>
    <dxf>
      <fill>
        <patternFill patternType="solid">
          <fgColor indexed="64"/>
          <bgColor rgb="FFE7D48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none">
          <fgColor indexed="64"/>
          <bgColor auto="1"/>
        </patternFill>
      </fill>
      <border>
        <top style="thin">
          <color auto="1"/>
        </top>
      </border>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76"/>
  <sheetViews>
    <sheetView tabSelected="1" zoomScaleNormal="100" workbookViewId="0">
      <pane ySplit="1" topLeftCell="A497" activePane="bottomLeft" state="frozen"/>
      <selection pane="bottomLeft" activeCell="A522" sqref="A522:XFD522"/>
    </sheetView>
  </sheetViews>
  <sheetFormatPr defaultColWidth="11" defaultRowHeight="15.75"/>
  <cols>
    <col min="1" max="1" width="13.625" style="46" customWidth="1"/>
    <col min="2" max="2" width="26" style="9" customWidth="1" collapsed="1"/>
    <col min="3" max="3" width="42.75" style="9" customWidth="1" collapsed="1"/>
    <col min="4" max="4" width="25.625" style="10" customWidth="1" collapsed="1"/>
    <col min="5" max="5" width="25.5" style="9" customWidth="1" collapsed="1"/>
    <col min="6" max="6" width="80.625" style="9" customWidth="1" collapsed="1"/>
    <col min="7" max="7" width="17.5" style="11" customWidth="1" collapsed="1"/>
    <col min="8" max="8" width="10.5" style="9" customWidth="1" collapsed="1"/>
    <col min="9" max="9" width="14.25" style="9" customWidth="1" collapsed="1"/>
    <col min="10" max="10" width="9.625" style="9" customWidth="1" collapsed="1"/>
    <col min="11" max="11" width="17.5" style="11" customWidth="1" collapsed="1"/>
    <col min="12" max="12" width="8" style="9" customWidth="1" collapsed="1"/>
    <col min="13" max="13" width="8.25" style="9" bestFit="1" customWidth="1" collapsed="1"/>
    <col min="14" max="14" width="16" style="9" bestFit="1" customWidth="1" collapsed="1"/>
    <col min="15" max="15" width="9" style="9" bestFit="1" customWidth="1" collapsed="1"/>
    <col min="16" max="16" width="51.125" style="9" bestFit="1" customWidth="1" collapsed="1"/>
    <col min="17" max="17" width="11.75" style="9" bestFit="1" customWidth="1" collapsed="1"/>
    <col min="18" max="18" width="11.5" style="9" bestFit="1" customWidth="1" collapsed="1"/>
    <col min="19" max="19" width="11.375" style="9" bestFit="1" customWidth="1" collapsed="1"/>
    <col min="20" max="20" width="11.5" style="9" bestFit="1" customWidth="1" collapsed="1"/>
    <col min="21" max="21" width="4.875" style="9" bestFit="1" customWidth="1" collapsed="1"/>
    <col min="22" max="22" width="13.625" style="9" bestFit="1" customWidth="1" collapsed="1"/>
    <col min="23" max="23" width="10.75" style="9" bestFit="1" customWidth="1" collapsed="1"/>
    <col min="24" max="24" width="16.875" style="9" bestFit="1" customWidth="1" collapsed="1"/>
    <col min="25" max="31" width="11" style="2"/>
    <col min="32" max="16384" width="11" style="2" collapsed="1"/>
  </cols>
  <sheetData>
    <row r="1" spans="1:24" s="3" customFormat="1" ht="18" customHeight="1">
      <c r="A1" s="46"/>
      <c r="B1" s="5" t="s">
        <v>0</v>
      </c>
      <c r="C1" s="5" t="s">
        <v>1</v>
      </c>
      <c r="D1" s="6" t="s">
        <v>10</v>
      </c>
      <c r="E1" s="5" t="s">
        <v>41</v>
      </c>
      <c r="F1" s="5" t="s">
        <v>45</v>
      </c>
      <c r="G1" s="8" t="s">
        <v>37</v>
      </c>
      <c r="H1" s="5" t="s">
        <v>38</v>
      </c>
      <c r="I1" s="7" t="s">
        <v>39</v>
      </c>
      <c r="J1" s="5" t="s">
        <v>40</v>
      </c>
      <c r="K1" s="8" t="s">
        <v>25</v>
      </c>
      <c r="L1" s="5" t="s">
        <v>42</v>
      </c>
      <c r="M1" s="5" t="s">
        <v>43</v>
      </c>
      <c r="N1" s="5" t="s">
        <v>24</v>
      </c>
      <c r="O1" s="5" t="s">
        <v>44</v>
      </c>
      <c r="P1" s="5" t="s">
        <v>23</v>
      </c>
      <c r="Q1" s="5" t="s">
        <v>46</v>
      </c>
      <c r="R1" s="5" t="s">
        <v>47</v>
      </c>
      <c r="S1" s="5" t="s">
        <v>48</v>
      </c>
      <c r="T1" s="5" t="s">
        <v>29</v>
      </c>
      <c r="U1" s="5" t="s">
        <v>26</v>
      </c>
      <c r="V1" s="5" t="s">
        <v>27</v>
      </c>
      <c r="W1" s="5" t="s">
        <v>32</v>
      </c>
      <c r="X1" s="5" t="s">
        <v>33</v>
      </c>
    </row>
    <row r="2" spans="1:24">
      <c r="B2" s="9" t="s">
        <v>17</v>
      </c>
      <c r="C2" s="9" t="s">
        <v>2</v>
      </c>
      <c r="E2" s="11"/>
      <c r="L2" s="11"/>
    </row>
    <row r="3" spans="1:24" ht="18.75" customHeight="1">
      <c r="B3" s="9" t="s">
        <v>18</v>
      </c>
      <c r="C3" s="9" t="s">
        <v>3</v>
      </c>
    </row>
    <row r="4" spans="1:24">
      <c r="B4" s="9" t="s">
        <v>19</v>
      </c>
      <c r="C4" s="9" t="s">
        <v>19</v>
      </c>
      <c r="E4" s="11"/>
      <c r="L4" s="11"/>
    </row>
    <row r="5" spans="1:24">
      <c r="B5" s="9" t="s">
        <v>20</v>
      </c>
      <c r="C5" s="9" t="s">
        <v>20</v>
      </c>
      <c r="E5" s="11"/>
      <c r="L5" s="11"/>
    </row>
    <row r="6" spans="1:24">
      <c r="B6" s="9" t="s">
        <v>22</v>
      </c>
      <c r="C6" s="9" t="s">
        <v>49</v>
      </c>
      <c r="E6" s="11"/>
      <c r="L6" s="11"/>
    </row>
    <row r="7" spans="1:24">
      <c r="B7" s="9" t="s">
        <v>21</v>
      </c>
      <c r="C7" s="9" t="s">
        <v>4</v>
      </c>
      <c r="E7" s="11"/>
      <c r="L7" s="11"/>
    </row>
    <row r="8" spans="1:24">
      <c r="B8" s="9" t="s">
        <v>34</v>
      </c>
      <c r="C8" s="9" t="s">
        <v>34</v>
      </c>
      <c r="E8" s="11"/>
      <c r="L8" s="11"/>
    </row>
    <row r="9" spans="1:24" s="9" customFormat="1">
      <c r="A9" s="46"/>
      <c r="B9" s="9" t="s">
        <v>31</v>
      </c>
      <c r="C9" s="9" t="s">
        <v>1371</v>
      </c>
      <c r="F9" s="9" t="s">
        <v>1372</v>
      </c>
    </row>
    <row r="10" spans="1:24" s="24" customFormat="1">
      <c r="A10" s="46"/>
      <c r="B10" s="24" t="s">
        <v>51</v>
      </c>
      <c r="C10" s="24" t="s">
        <v>53</v>
      </c>
      <c r="D10" s="24" t="s">
        <v>52</v>
      </c>
    </row>
    <row r="11" spans="1:24" s="9" customFormat="1">
      <c r="A11" s="46"/>
      <c r="B11" s="9" t="s">
        <v>26</v>
      </c>
      <c r="C11" s="9" t="s">
        <v>253</v>
      </c>
      <c r="D11" s="9" t="s">
        <v>52</v>
      </c>
      <c r="H11" s="20"/>
    </row>
    <row r="12" spans="1:24" s="9" customFormat="1">
      <c r="A12" s="46"/>
      <c r="B12" s="9" t="s">
        <v>64</v>
      </c>
      <c r="C12" s="9" t="s">
        <v>63</v>
      </c>
      <c r="D12" s="9" t="s">
        <v>62</v>
      </c>
      <c r="H12" s="15" t="s">
        <v>15</v>
      </c>
    </row>
    <row r="13" spans="1:24" s="9" customFormat="1">
      <c r="A13" s="46"/>
      <c r="B13" s="9" t="s">
        <v>31</v>
      </c>
      <c r="C13" s="28" t="str">
        <f>C12&amp;""&amp;"_lable"</f>
        <v>verification_lable</v>
      </c>
      <c r="F13" s="24" t="str">
        <f>"string("&amp;""""&amp;D12&amp;""")"</f>
        <v>string("Verification")</v>
      </c>
    </row>
    <row r="14" spans="1:24" s="9" customFormat="1">
      <c r="A14" s="46"/>
      <c r="B14" s="9" t="s">
        <v>31</v>
      </c>
      <c r="C14" s="28" t="str">
        <f>C12&amp;""&amp;"_choice"</f>
        <v>verification_choice</v>
      </c>
      <c r="F14" s="24" t="str">
        <f>"jr:choice-name(${"&amp;""&amp;C12&amp;""&amp;"}, '${"&amp;""&amp;C12&amp;""&amp;"}')"</f>
        <v>jr:choice-name(${verification}, '${verification}')</v>
      </c>
    </row>
    <row r="15" spans="1:24" s="9" customFormat="1">
      <c r="A15" s="46"/>
      <c r="B15" s="22" t="s">
        <v>1175</v>
      </c>
      <c r="C15" s="22" t="s">
        <v>55</v>
      </c>
      <c r="D15" s="22" t="s">
        <v>54</v>
      </c>
      <c r="I15" s="9" t="s">
        <v>1176</v>
      </c>
    </row>
    <row r="16" spans="1:24" s="9" customFormat="1">
      <c r="A16" s="46"/>
      <c r="B16" s="9" t="s">
        <v>31</v>
      </c>
      <c r="C16" s="40" t="str">
        <f>C15&amp;""&amp;"_lable"</f>
        <v>msi_project_id_link_lable</v>
      </c>
      <c r="F16" s="24" t="str">
        <f>"string("&amp;""""&amp;D15&amp;""")"</f>
        <v>string("TPMA Project ID")</v>
      </c>
    </row>
    <row r="17" spans="1:7" s="9" customFormat="1">
      <c r="A17" s="46"/>
      <c r="B17" s="9" t="s">
        <v>31</v>
      </c>
      <c r="C17" s="9" t="str">
        <f>C15&amp;""&amp;"_choice"</f>
        <v>msi_project_id_link_choice</v>
      </c>
      <c r="F17" s="24" t="str">
        <f>"jr:choice-name(${"&amp;""&amp;C15&amp;""&amp;"}, '${"&amp;""&amp;C15&amp;""&amp;"}')"</f>
        <v>jr:choice-name(${msi_project_id_link}, '${msi_project_id_link}')</v>
      </c>
    </row>
    <row r="18" spans="1:7" s="9" customFormat="1">
      <c r="A18" s="46"/>
      <c r="B18" s="9" t="s">
        <v>31</v>
      </c>
      <c r="C18" s="9" t="s">
        <v>1177</v>
      </c>
      <c r="F18" s="9" t="s">
        <v>1362</v>
      </c>
    </row>
    <row r="19" spans="1:7" s="9" customFormat="1">
      <c r="A19" s="46"/>
      <c r="B19" s="9" t="s">
        <v>31</v>
      </c>
      <c r="C19" s="9" t="s">
        <v>1178</v>
      </c>
      <c r="F19" s="9" t="s">
        <v>1363</v>
      </c>
    </row>
    <row r="20" spans="1:7" s="9" customFormat="1">
      <c r="A20" s="46"/>
      <c r="B20" s="9" t="s">
        <v>31</v>
      </c>
      <c r="C20" s="9" t="s">
        <v>1179</v>
      </c>
      <c r="F20" s="9" t="s">
        <v>1364</v>
      </c>
    </row>
    <row r="21" spans="1:7" s="9" customFormat="1">
      <c r="A21" s="46"/>
      <c r="B21" s="9" t="s">
        <v>31</v>
      </c>
      <c r="C21" s="9" t="s">
        <v>86</v>
      </c>
      <c r="F21" s="9" t="s">
        <v>1365</v>
      </c>
    </row>
    <row r="22" spans="1:7" s="9" customFormat="1">
      <c r="A22" s="46"/>
      <c r="B22" s="9" t="s">
        <v>31</v>
      </c>
      <c r="C22" s="9" t="s">
        <v>87</v>
      </c>
      <c r="F22" s="9" t="s">
        <v>1366</v>
      </c>
    </row>
    <row r="23" spans="1:7" s="9" customFormat="1">
      <c r="A23" s="46"/>
      <c r="B23" s="9" t="s">
        <v>31</v>
      </c>
      <c r="C23" s="9" t="s">
        <v>667</v>
      </c>
      <c r="F23" s="9" t="s">
        <v>1367</v>
      </c>
    </row>
    <row r="24" spans="1:7" s="9" customFormat="1">
      <c r="A24" s="46"/>
      <c r="B24" s="9" t="s">
        <v>31</v>
      </c>
      <c r="C24" s="9" t="s">
        <v>668</v>
      </c>
      <c r="F24" s="9" t="s">
        <v>1368</v>
      </c>
    </row>
    <row r="25" spans="1:7" s="9" customFormat="1">
      <c r="A25" s="46"/>
      <c r="B25" s="9" t="s">
        <v>30</v>
      </c>
      <c r="C25" s="9" t="s">
        <v>58</v>
      </c>
      <c r="D25" s="9" t="s">
        <v>56</v>
      </c>
      <c r="G25" s="9" t="s">
        <v>57</v>
      </c>
    </row>
    <row r="26" spans="1:7" s="9" customFormat="1">
      <c r="A26" s="46"/>
      <c r="B26" s="9" t="s">
        <v>31</v>
      </c>
      <c r="C26" s="28" t="str">
        <f>C25&amp;""&amp;"_lable"</f>
        <v>asmt_name_lable</v>
      </c>
      <c r="F26" s="24" t="str">
        <f>"string("&amp;""""&amp;D25&amp;""")"</f>
        <v>string("Assignment Name")</v>
      </c>
    </row>
    <row r="27" spans="1:7" s="9" customFormat="1">
      <c r="A27" s="46"/>
      <c r="B27" s="9" t="s">
        <v>30</v>
      </c>
      <c r="C27" s="9" t="s">
        <v>61</v>
      </c>
      <c r="D27" s="9" t="s">
        <v>59</v>
      </c>
      <c r="G27" s="9" t="s">
        <v>60</v>
      </c>
    </row>
    <row r="28" spans="1:7" s="9" customFormat="1">
      <c r="A28" s="46"/>
      <c r="B28" s="9" t="s">
        <v>31</v>
      </c>
      <c r="C28" s="28" t="str">
        <f>C27&amp;""&amp;"_lable"</f>
        <v>asmt_description_lable</v>
      </c>
      <c r="F28" s="24" t="str">
        <f>"string("&amp;""""&amp;D27&amp;""")"</f>
        <v>string("Assignment Description")</v>
      </c>
    </row>
    <row r="29" spans="1:7" s="9" customFormat="1">
      <c r="A29" s="46"/>
      <c r="B29" s="9" t="s">
        <v>69</v>
      </c>
      <c r="C29" s="9" t="s">
        <v>67</v>
      </c>
      <c r="D29" s="9" t="s">
        <v>66</v>
      </c>
      <c r="G29" s="9" t="s">
        <v>68</v>
      </c>
    </row>
    <row r="30" spans="1:7" s="9" customFormat="1">
      <c r="A30" s="46"/>
      <c r="B30" s="9" t="s">
        <v>31</v>
      </c>
      <c r="C30" s="28" t="str">
        <f>C29&amp;""&amp;"_lable"</f>
        <v>asmt_planned_date_start_lable</v>
      </c>
      <c r="F30" s="24" t="str">
        <f>"string("&amp;""""&amp;D29&amp;""")"</f>
        <v>string("Planned Assignment Date")</v>
      </c>
    </row>
    <row r="31" spans="1:7" s="9" customFormat="1">
      <c r="A31" s="46"/>
      <c r="B31" s="9" t="s">
        <v>69</v>
      </c>
      <c r="C31" s="9" t="s">
        <v>71</v>
      </c>
      <c r="D31" s="9" t="s">
        <v>70</v>
      </c>
    </row>
    <row r="32" spans="1:7" s="9" customFormat="1">
      <c r="A32" s="46"/>
      <c r="B32" s="9" t="s">
        <v>31</v>
      </c>
      <c r="C32" s="28" t="str">
        <f>C31&amp;""&amp;"_lable"</f>
        <v>asmt_planned_time_start_lable</v>
      </c>
      <c r="F32" s="24" t="str">
        <f>"string("&amp;""""&amp;D31&amp;""")"</f>
        <v>string("Planned Assignment Start Time")</v>
      </c>
    </row>
    <row r="33" spans="1:24" s="9" customFormat="1">
      <c r="A33" s="46"/>
      <c r="B33" s="9" t="s">
        <v>69</v>
      </c>
      <c r="C33" s="9" t="s">
        <v>74</v>
      </c>
      <c r="D33" s="9" t="s">
        <v>72</v>
      </c>
      <c r="G33" s="9" t="s">
        <v>73</v>
      </c>
    </row>
    <row r="34" spans="1:24" s="9" customFormat="1">
      <c r="A34" s="46"/>
      <c r="B34" s="9" t="s">
        <v>31</v>
      </c>
      <c r="C34" s="28" t="str">
        <f>C33&amp;""&amp;"_lable"</f>
        <v>asmt_planned_date_end_lable</v>
      </c>
      <c r="F34" s="24" t="str">
        <f>"string("&amp;""""&amp;D33&amp;""")"</f>
        <v>string("Planned Assignment End Date ")</v>
      </c>
      <c r="H34" s="20"/>
    </row>
    <row r="35" spans="1:24" s="9" customFormat="1">
      <c r="A35" s="46"/>
      <c r="B35" s="9" t="s">
        <v>78</v>
      </c>
      <c r="C35" s="9" t="s">
        <v>77</v>
      </c>
      <c r="D35" s="9" t="s">
        <v>75</v>
      </c>
      <c r="G35" s="9" t="s">
        <v>76</v>
      </c>
      <c r="H35" s="15" t="s">
        <v>79</v>
      </c>
    </row>
    <row r="36" spans="1:24" s="9" customFormat="1">
      <c r="A36" s="46"/>
      <c r="B36" s="9" t="s">
        <v>31</v>
      </c>
      <c r="C36" t="str">
        <f>C35&amp;""&amp;"_lable"</f>
        <v>who_is_collecting_data_lable</v>
      </c>
      <c r="F36" s="24" t="str">
        <f>"string("&amp;""""&amp;D35&amp;""")"</f>
        <v>string("Who is collecting data?")</v>
      </c>
    </row>
    <row r="37" spans="1:24" s="9" customFormat="1">
      <c r="A37" s="46"/>
      <c r="B37" s="9" t="s">
        <v>31</v>
      </c>
      <c r="C37" t="str">
        <f>C35&amp;""&amp;"_choice"</f>
        <v>who_is_collecting_data_choice</v>
      </c>
      <c r="F37" s="24" t="str">
        <f>"jr:choice-name(${"&amp;""&amp;C35&amp;""&amp;"}, '${"&amp;""&amp;C35&amp;""&amp;"}')"</f>
        <v>jr:choice-name(${who_is_collecting_data}, '${who_is_collecting_data}')</v>
      </c>
    </row>
    <row r="38" spans="1:24" s="9" customFormat="1">
      <c r="A38" s="46"/>
      <c r="B38" s="22" t="s">
        <v>1249</v>
      </c>
      <c r="C38" s="9" t="s">
        <v>83</v>
      </c>
      <c r="D38" s="9" t="s">
        <v>82</v>
      </c>
      <c r="I38" s="9" t="s">
        <v>1176</v>
      </c>
    </row>
    <row r="39" spans="1:24" s="9" customFormat="1">
      <c r="A39" s="46"/>
      <c r="B39" s="9" t="s">
        <v>31</v>
      </c>
      <c r="C39" t="str">
        <f>C38&amp;""&amp;"_lable"</f>
        <v>tpma_monitor_name_lable</v>
      </c>
      <c r="F39" s="24" t="str">
        <f>"string("&amp;""""&amp;D38&amp;""")"</f>
        <v>string("TPMA Monitor Name")</v>
      </c>
    </row>
    <row r="40" spans="1:24" s="9" customFormat="1">
      <c r="A40" s="46"/>
      <c r="B40" s="9" t="s">
        <v>31</v>
      </c>
      <c r="C40" t="str">
        <f>C38&amp;""&amp;"_choice"</f>
        <v>tpma_monitor_name_choice</v>
      </c>
      <c r="F40" s="24" t="str">
        <f>"jr:choice-name(${"&amp;""&amp;C38&amp;""&amp;"}, '${"&amp;""&amp;C38&amp;""&amp;"}')"</f>
        <v>jr:choice-name(${tpma_monitor_name}, '${tpma_monitor_name}')</v>
      </c>
    </row>
    <row r="41" spans="1:24" s="9" customFormat="1">
      <c r="A41" s="46"/>
      <c r="B41" s="9" t="s">
        <v>69</v>
      </c>
      <c r="C41" s="9" t="s">
        <v>85</v>
      </c>
      <c r="D41" s="9" t="s">
        <v>84</v>
      </c>
      <c r="G41" s="9" t="s">
        <v>73</v>
      </c>
    </row>
    <row r="42" spans="1:24" s="9" customFormat="1">
      <c r="A42" s="46"/>
      <c r="B42" s="9" t="s">
        <v>31</v>
      </c>
      <c r="C42" s="28" t="str">
        <f>C41&amp;""&amp;"_lable"</f>
        <v>verification_date_lable</v>
      </c>
      <c r="F42" s="24" t="str">
        <f>"string("&amp;""""&amp;D41&amp;""")"</f>
        <v>string("Actual Assignment  Date")</v>
      </c>
    </row>
    <row r="43" spans="1:24">
      <c r="B43" s="9" t="s">
        <v>30</v>
      </c>
      <c r="C43" s="9" t="s">
        <v>90</v>
      </c>
      <c r="D43" s="9" t="s">
        <v>88</v>
      </c>
      <c r="G43" s="9" t="s">
        <v>89</v>
      </c>
    </row>
    <row r="44" spans="1:24">
      <c r="B44" s="9" t="s">
        <v>31</v>
      </c>
      <c r="C44" s="28" t="str">
        <f>C43&amp;""&amp;"_lable"</f>
        <v>cdcccdcgozar_name_lable</v>
      </c>
      <c r="F44" s="24" t="str">
        <f>"string("&amp;""""&amp;D43&amp;""")"</f>
        <v>string("Village / Venue Name")</v>
      </c>
    </row>
    <row r="45" spans="1:24">
      <c r="B45" s="9" t="s">
        <v>26</v>
      </c>
      <c r="C45" s="28" t="s">
        <v>1380</v>
      </c>
      <c r="D45" s="10" t="s">
        <v>91</v>
      </c>
      <c r="F45" s="24"/>
    </row>
    <row r="46" spans="1:24" s="20" customFormat="1">
      <c r="A46" s="46"/>
      <c r="B46" s="9" t="s">
        <v>107</v>
      </c>
      <c r="C46" s="9" t="s">
        <v>1379</v>
      </c>
      <c r="D46" s="21" t="s">
        <v>91</v>
      </c>
      <c r="E46" s="9"/>
      <c r="F46" s="24"/>
      <c r="G46" s="9"/>
      <c r="H46" s="9"/>
      <c r="I46" s="9"/>
      <c r="J46" s="9"/>
      <c r="K46" s="9"/>
      <c r="L46" s="9"/>
      <c r="M46" s="9"/>
      <c r="N46" s="9"/>
      <c r="O46" s="9"/>
      <c r="P46" s="9"/>
      <c r="Q46" s="9"/>
      <c r="R46" s="9"/>
      <c r="S46" s="9"/>
      <c r="T46" s="9"/>
      <c r="U46" s="9"/>
      <c r="V46" s="9"/>
      <c r="W46" s="9"/>
      <c r="X46" s="9"/>
    </row>
    <row r="47" spans="1:24" s="26" customFormat="1">
      <c r="A47" s="46"/>
      <c r="B47" s="23" t="s">
        <v>12</v>
      </c>
      <c r="C47" s="23" t="s">
        <v>92</v>
      </c>
      <c r="D47" s="21" t="s">
        <v>91</v>
      </c>
      <c r="E47" s="23"/>
      <c r="F47" s="23"/>
      <c r="G47" s="23" t="s">
        <v>93</v>
      </c>
      <c r="H47" s="23"/>
      <c r="I47" s="23"/>
      <c r="J47" s="23"/>
      <c r="K47" s="23"/>
      <c r="L47" s="23"/>
      <c r="M47" s="23"/>
      <c r="N47" s="23"/>
      <c r="O47" s="23"/>
      <c r="P47" s="23"/>
      <c r="Q47" s="23"/>
      <c r="R47" s="23"/>
      <c r="S47" s="23"/>
      <c r="T47" s="23"/>
      <c r="U47" s="23"/>
      <c r="V47" s="23"/>
      <c r="W47" s="23"/>
      <c r="X47" s="23"/>
    </row>
    <row r="48" spans="1:24">
      <c r="B48" s="9" t="s">
        <v>31</v>
      </c>
      <c r="C48" s="28" t="str">
        <f>C47&amp;""&amp;"_lable"</f>
        <v>std_gps_location_photo_lable</v>
      </c>
      <c r="F48" s="24" t="str">
        <f>"string("&amp;""""&amp;D47&amp;""")"</f>
        <v>string("GPS Location Photo")</v>
      </c>
    </row>
    <row r="49" spans="1:24">
      <c r="B49" s="9" t="s">
        <v>114</v>
      </c>
      <c r="C49" s="28"/>
      <c r="F49" s="24"/>
    </row>
    <row r="50" spans="1:24">
      <c r="B50" s="9" t="s">
        <v>30</v>
      </c>
      <c r="C50" s="9" t="s">
        <v>95</v>
      </c>
      <c r="D50" s="10" t="s">
        <v>94</v>
      </c>
    </row>
    <row r="51" spans="1:24">
      <c r="B51" s="9" t="s">
        <v>31</v>
      </c>
      <c r="C51" s="28" t="str">
        <f>C50&amp;""&amp;"_lable"</f>
        <v>implementer_contractor_lable</v>
      </c>
      <c r="F51" s="24" t="str">
        <f>"string("&amp;""""&amp;D50&amp;""")"</f>
        <v>string("Implementer / Contractor")</v>
      </c>
    </row>
    <row r="52" spans="1:24" ht="31.5">
      <c r="B52" s="9" t="s">
        <v>26</v>
      </c>
      <c r="C52" s="28" t="s">
        <v>109</v>
      </c>
      <c r="D52" s="10" t="s">
        <v>96</v>
      </c>
      <c r="F52" s="24"/>
    </row>
    <row r="53" spans="1:24" ht="31.5">
      <c r="B53" s="9" t="s">
        <v>107</v>
      </c>
      <c r="C53" s="9" t="s">
        <v>97</v>
      </c>
      <c r="D53" s="10" t="s">
        <v>1370</v>
      </c>
    </row>
    <row r="54" spans="1:24">
      <c r="B54" s="9" t="s">
        <v>106</v>
      </c>
      <c r="C54" s="9" t="s">
        <v>99</v>
      </c>
      <c r="D54" s="10" t="s">
        <v>98</v>
      </c>
    </row>
    <row r="55" spans="1:24">
      <c r="B55" s="9" t="s">
        <v>31</v>
      </c>
      <c r="C55" t="str">
        <f>C54&amp;""&amp;"_lable"</f>
        <v>document_lable</v>
      </c>
      <c r="F55" s="24" t="str">
        <f>"string("&amp;""""&amp;D54&amp;""")"</f>
        <v>string("Document")</v>
      </c>
    </row>
    <row r="56" spans="1:24">
      <c r="B56" s="9" t="s">
        <v>31</v>
      </c>
      <c r="C56" t="str">
        <f>C54&amp;""&amp;"_choice"</f>
        <v>document_choice</v>
      </c>
      <c r="F56" s="24" t="str">
        <f>"jr:choice-name(${"&amp;""&amp;C54&amp;""&amp;"}, '${"&amp;""&amp;C54&amp;""&amp;"}')"</f>
        <v>jr:choice-name(${document}, '${document}')</v>
      </c>
    </row>
    <row r="57" spans="1:24">
      <c r="B57" s="9" t="s">
        <v>113</v>
      </c>
      <c r="C57" s="9" t="s">
        <v>112</v>
      </c>
      <c r="D57" s="10" t="s">
        <v>112</v>
      </c>
    </row>
    <row r="58" spans="1:24">
      <c r="B58" s="9" t="s">
        <v>31</v>
      </c>
      <c r="C58" t="str">
        <f>C57&amp;""&amp;"_lable"</f>
        <v>Source_lable</v>
      </c>
      <c r="F58" s="24" t="str">
        <f>"string("&amp;""""&amp;D57&amp;""")"</f>
        <v>string("Source")</v>
      </c>
    </row>
    <row r="59" spans="1:24">
      <c r="B59" s="9" t="s">
        <v>31</v>
      </c>
      <c r="C59" t="str">
        <f>C57&amp;""&amp;"_choice"</f>
        <v>Source_choice</v>
      </c>
      <c r="F59" s="24" t="str">
        <f>"jr:choice-name(${"&amp;""&amp;C57&amp;""&amp;"}, '${"&amp;""&amp;C57&amp;""&amp;"}')"</f>
        <v>jr:choice-name(${Source}, '${Source}')</v>
      </c>
    </row>
    <row r="60" spans="1:24">
      <c r="B60" s="9" t="s">
        <v>114</v>
      </c>
    </row>
    <row r="61" spans="1:24" s="26" customFormat="1">
      <c r="A61" s="46"/>
      <c r="B61" s="9" t="s">
        <v>31</v>
      </c>
      <c r="C61" s="23" t="s">
        <v>116</v>
      </c>
      <c r="D61" s="21" t="s">
        <v>115</v>
      </c>
      <c r="E61" s="23"/>
      <c r="F61" s="29" t="s">
        <v>1317</v>
      </c>
      <c r="G61" s="23"/>
      <c r="H61" s="23"/>
      <c r="I61" s="23"/>
      <c r="J61" s="23"/>
      <c r="K61" s="23"/>
      <c r="L61" s="23"/>
      <c r="M61" s="23"/>
      <c r="N61" s="23"/>
      <c r="O61" s="23"/>
      <c r="P61" s="23"/>
      <c r="Q61" s="23"/>
      <c r="R61" s="23"/>
      <c r="S61" s="23"/>
      <c r="T61" s="23"/>
      <c r="U61" s="23"/>
      <c r="V61" s="23"/>
      <c r="W61" s="23"/>
      <c r="X61" s="23"/>
    </row>
    <row r="62" spans="1:24" s="26" customFormat="1">
      <c r="A62" s="46"/>
      <c r="B62" s="9" t="s">
        <v>31</v>
      </c>
      <c r="C62" s="23" t="s">
        <v>118</v>
      </c>
      <c r="D62" s="21" t="s">
        <v>117</v>
      </c>
      <c r="E62" s="23"/>
      <c r="F62" s="29" t="s">
        <v>1318</v>
      </c>
      <c r="G62" s="23"/>
      <c r="H62" s="23"/>
      <c r="I62" s="23"/>
      <c r="J62" s="23"/>
      <c r="K62" s="23"/>
      <c r="L62" s="23"/>
      <c r="M62" s="23"/>
      <c r="N62" s="23"/>
      <c r="O62" s="23"/>
      <c r="P62" s="23"/>
      <c r="Q62" s="23"/>
      <c r="R62" s="23"/>
      <c r="S62" s="23"/>
      <c r="T62" s="23"/>
      <c r="U62" s="23"/>
      <c r="V62" s="23"/>
      <c r="W62" s="23"/>
      <c r="X62" s="23"/>
    </row>
    <row r="63" spans="1:24">
      <c r="B63" s="9" t="s">
        <v>51</v>
      </c>
      <c r="C63" s="9" t="s">
        <v>121</v>
      </c>
      <c r="D63" s="10" t="s">
        <v>120</v>
      </c>
    </row>
    <row r="64" spans="1:24">
      <c r="B64" s="9" t="s">
        <v>26</v>
      </c>
      <c r="C64" s="9" t="s">
        <v>1381</v>
      </c>
      <c r="D64" s="9" t="s">
        <v>122</v>
      </c>
    </row>
    <row r="65" spans="1:24">
      <c r="B65" s="9" t="s">
        <v>136</v>
      </c>
      <c r="C65" s="9" t="s">
        <v>123</v>
      </c>
      <c r="D65" s="9" t="s">
        <v>122</v>
      </c>
      <c r="I65" s="9" t="s">
        <v>1176</v>
      </c>
    </row>
    <row r="66" spans="1:24">
      <c r="B66" s="9" t="s">
        <v>31</v>
      </c>
      <c r="C66" t="str">
        <f>C65&amp;""&amp;"_lable"</f>
        <v>month_lable</v>
      </c>
      <c r="F66" s="24" t="str">
        <f>"string("&amp;""""&amp;D65&amp;""")"</f>
        <v>string("Month")</v>
      </c>
    </row>
    <row r="67" spans="1:24">
      <c r="B67" s="9" t="s">
        <v>31</v>
      </c>
      <c r="C67" t="str">
        <f>C65&amp;""&amp;"_choice"</f>
        <v>month_choice</v>
      </c>
      <c r="F67" s="24" t="str">
        <f>"jr:choice-name(${"&amp;""&amp;C65&amp;""&amp;"}, '${"&amp;""&amp;C65&amp;""&amp;"}')"</f>
        <v>jr:choice-name(${month}, '${month}')</v>
      </c>
    </row>
    <row r="68" spans="1:24">
      <c r="B68" s="9" t="s">
        <v>139</v>
      </c>
      <c r="C68" s="9" t="s">
        <v>138</v>
      </c>
      <c r="D68" s="10" t="s">
        <v>137</v>
      </c>
      <c r="I68" s="9" t="s">
        <v>1176</v>
      </c>
    </row>
    <row r="69" spans="1:24">
      <c r="B69" s="9" t="s">
        <v>31</v>
      </c>
      <c r="C69" t="str">
        <f>C68&amp;""&amp;"_lable"</f>
        <v>year_lable</v>
      </c>
      <c r="F69" s="24" t="str">
        <f>"string("&amp;""""&amp;D68&amp;""")"</f>
        <v>string("Year")</v>
      </c>
    </row>
    <row r="70" spans="1:24">
      <c r="B70" s="9" t="s">
        <v>31</v>
      </c>
      <c r="C70" t="str">
        <f>C68&amp;""&amp;"_choice"</f>
        <v>year_choice</v>
      </c>
      <c r="F70" s="24" t="str">
        <f>"jr:choice-name(${"&amp;""&amp;C68&amp;""&amp;"}, '${"&amp;""&amp;C68&amp;""&amp;"}')"</f>
        <v>jr:choice-name(${year}, '${year}')</v>
      </c>
    </row>
    <row r="71" spans="1:24">
      <c r="B71" s="9" t="s">
        <v>30</v>
      </c>
      <c r="C71" s="9" t="s">
        <v>140</v>
      </c>
      <c r="D71" s="10" t="s">
        <v>141</v>
      </c>
      <c r="E71" s="9" t="s">
        <v>142</v>
      </c>
    </row>
    <row r="72" spans="1:24">
      <c r="B72" s="9" t="s">
        <v>31</v>
      </c>
      <c r="C72" s="28" t="str">
        <f>C71&amp;""&amp;"_lable"</f>
        <v>other_lable</v>
      </c>
      <c r="F72" s="24" t="str">
        <f>"string("&amp;""""&amp;D71&amp;""")"</f>
        <v>string("Other")</v>
      </c>
    </row>
    <row r="73" spans="1:24">
      <c r="B73" s="9" t="s">
        <v>143</v>
      </c>
    </row>
    <row r="74" spans="1:24">
      <c r="B74" s="9" t="s">
        <v>143</v>
      </c>
    </row>
    <row r="75" spans="1:24" s="31" customFormat="1">
      <c r="A75" s="46"/>
      <c r="B75" s="24" t="s">
        <v>51</v>
      </c>
      <c r="C75" s="24" t="s">
        <v>146</v>
      </c>
      <c r="D75" s="25" t="s">
        <v>144</v>
      </c>
      <c r="E75" s="24"/>
      <c r="F75" s="24"/>
      <c r="G75" s="29" t="s">
        <v>145</v>
      </c>
      <c r="H75" s="24"/>
      <c r="I75" s="24"/>
      <c r="J75" s="24"/>
      <c r="K75" s="30"/>
      <c r="L75" s="24"/>
      <c r="M75" s="24"/>
      <c r="N75" s="24"/>
      <c r="O75" s="24"/>
      <c r="P75" s="24"/>
      <c r="Q75" s="24"/>
      <c r="R75" s="24"/>
      <c r="S75" s="24"/>
      <c r="T75" s="24"/>
      <c r="U75" s="24"/>
      <c r="V75" s="24"/>
      <c r="W75" s="24"/>
      <c r="X75" s="24"/>
    </row>
    <row r="76" spans="1:24" s="33" customFormat="1">
      <c r="A76" s="46"/>
      <c r="B76" s="29" t="s">
        <v>51</v>
      </c>
      <c r="C76" s="29" t="s">
        <v>148</v>
      </c>
      <c r="D76" s="32" t="s">
        <v>147</v>
      </c>
      <c r="E76" s="29"/>
      <c r="F76" s="29"/>
      <c r="G76" s="29" t="s">
        <v>149</v>
      </c>
      <c r="H76" s="29"/>
      <c r="I76" s="29"/>
      <c r="J76" s="29"/>
      <c r="K76" s="29"/>
      <c r="L76" s="29"/>
      <c r="M76" s="29"/>
      <c r="N76" s="29"/>
      <c r="O76" s="29"/>
      <c r="P76" s="29"/>
      <c r="Q76" s="29"/>
      <c r="R76" s="29"/>
      <c r="S76" s="29"/>
      <c r="T76" s="29"/>
      <c r="U76" s="29"/>
      <c r="V76" s="29"/>
      <c r="W76" s="29"/>
      <c r="X76" s="29"/>
    </row>
    <row r="77" spans="1:24" s="26" customFormat="1">
      <c r="A77" s="46"/>
      <c r="B77" s="23" t="s">
        <v>26</v>
      </c>
      <c r="C77" s="23" t="s">
        <v>252</v>
      </c>
      <c r="D77" s="21" t="s">
        <v>147</v>
      </c>
      <c r="E77" s="23"/>
      <c r="F77" s="23"/>
      <c r="G77" s="23"/>
      <c r="H77" s="23"/>
      <c r="I77" s="23"/>
      <c r="J77" s="23"/>
      <c r="K77" s="23"/>
      <c r="L77" s="23"/>
      <c r="M77" s="23"/>
      <c r="N77" s="23"/>
      <c r="O77" s="23"/>
      <c r="P77" s="23"/>
      <c r="Q77" s="23"/>
      <c r="R77" s="23"/>
      <c r="S77" s="23"/>
      <c r="T77" s="23"/>
      <c r="U77" s="23"/>
      <c r="V77" s="23"/>
      <c r="W77" s="23"/>
      <c r="X77" s="23"/>
    </row>
    <row r="78" spans="1:24">
      <c r="B78" s="9" t="s">
        <v>151</v>
      </c>
      <c r="C78" s="9" t="s">
        <v>152</v>
      </c>
      <c r="D78" s="10" t="s">
        <v>150</v>
      </c>
    </row>
    <row r="79" spans="1:24">
      <c r="B79" s="9" t="s">
        <v>31</v>
      </c>
      <c r="C79" s="28" t="str">
        <f>C78&amp;""&amp;"_lable"</f>
        <v>asmt_verification_time_lable</v>
      </c>
      <c r="F79" s="24" t="str">
        <f>"string("&amp;""""&amp;D78&amp;""")"</f>
        <v>string("Actual Assignment Start Time")</v>
      </c>
    </row>
    <row r="80" spans="1:24" s="26" customFormat="1">
      <c r="A80" s="46"/>
      <c r="B80" s="23" t="s">
        <v>69</v>
      </c>
      <c r="C80" s="23" t="s">
        <v>154</v>
      </c>
      <c r="D80" s="21" t="s">
        <v>153</v>
      </c>
      <c r="E80" s="23"/>
      <c r="F80" s="23"/>
      <c r="G80" s="23" t="s">
        <v>73</v>
      </c>
      <c r="H80" s="23"/>
      <c r="I80" s="23"/>
      <c r="J80" s="23"/>
      <c r="K80" s="23"/>
      <c r="L80" s="23"/>
      <c r="M80" s="23"/>
      <c r="N80" s="23"/>
      <c r="O80" s="23"/>
      <c r="P80" s="23"/>
      <c r="Q80" s="23"/>
      <c r="R80" s="23"/>
      <c r="S80" s="23"/>
      <c r="T80" s="23"/>
      <c r="U80" s="23"/>
      <c r="V80" s="23"/>
      <c r="W80" s="23"/>
      <c r="X80" s="23"/>
    </row>
    <row r="81" spans="1:24">
      <c r="B81" s="9" t="s">
        <v>31</v>
      </c>
      <c r="C81" s="28" t="str">
        <f>C80&amp;""&amp;"_lable"</f>
        <v>asmt_actual_date_end_lable</v>
      </c>
      <c r="F81" s="24" t="str">
        <f>"string("&amp;""""&amp;D80&amp;""")"</f>
        <v>string("Actual Assignment End Date ")</v>
      </c>
    </row>
    <row r="82" spans="1:24">
      <c r="B82" s="9" t="s">
        <v>159</v>
      </c>
      <c r="C82" s="9" t="s">
        <v>156</v>
      </c>
      <c r="D82" s="10" t="s">
        <v>155</v>
      </c>
    </row>
    <row r="83" spans="1:24">
      <c r="B83" s="9" t="s">
        <v>31</v>
      </c>
      <c r="C83" s="28" t="str">
        <f>C82&amp;""&amp;"_lable"</f>
        <v>type_of_construction_lable</v>
      </c>
      <c r="F83" s="24" t="str">
        <f>"string("&amp;""""&amp;D82&amp;""")"</f>
        <v>string("Type of construction")</v>
      </c>
    </row>
    <row r="84" spans="1:24">
      <c r="B84" s="9" t="s">
        <v>31</v>
      </c>
      <c r="C84" s="28" t="str">
        <f>C82&amp;""&amp;"_choice"</f>
        <v>type_of_construction_choice</v>
      </c>
      <c r="F84" s="24" t="str">
        <f>"jr:choice-name(${"&amp;""&amp;C82&amp;""&amp;"}, '${"&amp;""&amp;C82&amp;""&amp;"}')"</f>
        <v>jr:choice-name(${type_of_construction}, '${type_of_construction}')</v>
      </c>
    </row>
    <row r="85" spans="1:24">
      <c r="B85" s="9" t="s">
        <v>164</v>
      </c>
      <c r="C85" s="9" t="s">
        <v>161</v>
      </c>
      <c r="D85" s="10" t="s">
        <v>160</v>
      </c>
    </row>
    <row r="86" spans="1:24">
      <c r="B86" s="9" t="s">
        <v>31</v>
      </c>
      <c r="C86" t="str">
        <f>C85&amp;""&amp;"_lable"</f>
        <v>sub_project_contract_type_lable</v>
      </c>
      <c r="F86" s="24" t="str">
        <f>"string("&amp;""""&amp;D85&amp;""")"</f>
        <v>string("Sub-project Contract Type")</v>
      </c>
    </row>
    <row r="87" spans="1:24">
      <c r="B87" s="9" t="s">
        <v>31</v>
      </c>
      <c r="C87" t="str">
        <f>C85&amp;""&amp;"_choice"</f>
        <v>sub_project_contract_type_choice</v>
      </c>
      <c r="F87" s="24" t="str">
        <f>"jr:choice-name(${"&amp;""&amp;C85&amp;""&amp;"}, '${"&amp;""&amp;C85&amp;""&amp;"}')"</f>
        <v>jr:choice-name(${sub_project_contract_type}, '${sub_project_contract_type}')</v>
      </c>
    </row>
    <row r="88" spans="1:24">
      <c r="B88" s="9" t="s">
        <v>143</v>
      </c>
    </row>
    <row r="89" spans="1:24" s="31" customFormat="1">
      <c r="A89" s="46"/>
      <c r="B89" s="29" t="s">
        <v>51</v>
      </c>
      <c r="C89" s="24" t="s">
        <v>166</v>
      </c>
      <c r="D89" s="25" t="s">
        <v>165</v>
      </c>
      <c r="E89" s="24"/>
      <c r="F89" s="24"/>
      <c r="G89" s="30"/>
      <c r="H89" s="24"/>
      <c r="I89" s="24"/>
      <c r="J89" s="24"/>
      <c r="K89" s="30"/>
      <c r="L89" s="24"/>
      <c r="M89" s="24"/>
      <c r="N89" s="24"/>
      <c r="O89" s="24"/>
      <c r="P89" s="24"/>
      <c r="Q89" s="24"/>
      <c r="R89" s="24"/>
      <c r="S89" s="24"/>
      <c r="T89" s="24"/>
      <c r="U89" s="24"/>
      <c r="V89" s="24"/>
      <c r="W89" s="24"/>
      <c r="X89" s="24"/>
    </row>
    <row r="90" spans="1:24">
      <c r="B90" s="23" t="s">
        <v>26</v>
      </c>
      <c r="C90" s="9" t="s">
        <v>251</v>
      </c>
      <c r="D90" s="10" t="s">
        <v>165</v>
      </c>
    </row>
    <row r="91" spans="1:24">
      <c r="B91" s="9" t="s">
        <v>64</v>
      </c>
      <c r="C91" s="9" t="s">
        <v>168</v>
      </c>
      <c r="D91" s="10" t="s">
        <v>167</v>
      </c>
    </row>
    <row r="92" spans="1:24">
      <c r="B92" s="9" t="s">
        <v>31</v>
      </c>
      <c r="C92" s="28" t="str">
        <f>C91&amp;""&amp;"_lable"</f>
        <v>moed_representative_present_lable</v>
      </c>
      <c r="F92" s="24" t="str">
        <f>"string("&amp;""""&amp;D91&amp;""")"</f>
        <v>string("MoEd Representative Present")</v>
      </c>
    </row>
    <row r="93" spans="1:24">
      <c r="B93" s="9" t="s">
        <v>31</v>
      </c>
      <c r="C93" s="28" t="str">
        <f>C91&amp;""&amp;"_choice"</f>
        <v>moed_representative_present_choice</v>
      </c>
      <c r="F93" s="24" t="str">
        <f>"jr:choice-name(${"&amp;""&amp;C91&amp;""&amp;"}, '${"&amp;""&amp;C91&amp;""&amp;"}')"</f>
        <v>jr:choice-name(${moed_representative_present}, '${moed_representative_present}')</v>
      </c>
    </row>
    <row r="94" spans="1:24">
      <c r="B94" s="9" t="s">
        <v>30</v>
      </c>
      <c r="C94" s="9" t="s">
        <v>170</v>
      </c>
      <c r="D94" s="10" t="s">
        <v>169</v>
      </c>
      <c r="E94" s="9" t="s">
        <v>171</v>
      </c>
    </row>
    <row r="95" spans="1:24">
      <c r="B95" s="9" t="s">
        <v>31</v>
      </c>
      <c r="C95" s="28" t="str">
        <f>C94&amp;""&amp;"_lable"</f>
        <v>moed_representative_name_lable</v>
      </c>
      <c r="F95" s="24" t="str">
        <f>"string("&amp;""""&amp;D94&amp;""")"</f>
        <v>string("MoEd Representative Name")</v>
      </c>
    </row>
    <row r="96" spans="1:24" ht="31.5">
      <c r="B96" s="9" t="s">
        <v>174</v>
      </c>
      <c r="C96" s="9" t="s">
        <v>173</v>
      </c>
      <c r="D96" s="10" t="s">
        <v>172</v>
      </c>
      <c r="E96" s="9" t="s">
        <v>171</v>
      </c>
    </row>
    <row r="97" spans="1:24">
      <c r="B97" s="9" t="s">
        <v>31</v>
      </c>
      <c r="C97" s="28" t="str">
        <f>C96&amp;""&amp;"_lable"</f>
        <v>moed_representative_contact_number_lable</v>
      </c>
      <c r="F97" s="24" t="str">
        <f>"string("&amp;""""&amp;D96&amp;""")"</f>
        <v>string("MoEd Representative Contact Number")</v>
      </c>
    </row>
    <row r="98" spans="1:24" ht="31.5">
      <c r="B98" s="9" t="s">
        <v>64</v>
      </c>
      <c r="C98" s="9" t="s">
        <v>176</v>
      </c>
      <c r="D98" s="10" t="s">
        <v>175</v>
      </c>
      <c r="F98" s="24"/>
    </row>
    <row r="99" spans="1:24">
      <c r="B99" s="9" t="s">
        <v>31</v>
      </c>
      <c r="C99" t="str">
        <f>C98&amp;""&amp;"_lable"</f>
        <v>mrrd_district_engineer_present_lable</v>
      </c>
      <c r="F99" s="24" t="str">
        <f>"string("&amp;""""&amp;D98&amp;""")"</f>
        <v>string("MRRD District Engineer Present")</v>
      </c>
    </row>
    <row r="100" spans="1:24">
      <c r="B100" s="9" t="s">
        <v>31</v>
      </c>
      <c r="C100" t="str">
        <f>C98&amp;""&amp;"_choice"</f>
        <v>mrrd_district_engineer_present_choice</v>
      </c>
      <c r="F100" s="24" t="str">
        <f>"jr:choice-name(${"&amp;""&amp;C98&amp;""&amp;"}, '${"&amp;""&amp;C98&amp;""&amp;"}')"</f>
        <v>jr:choice-name(${mrrd_district_engineer_present}, '${mrrd_district_engineer_present}')</v>
      </c>
    </row>
    <row r="101" spans="1:24" ht="31.5">
      <c r="B101" s="9" t="s">
        <v>30</v>
      </c>
      <c r="C101" s="9" t="s">
        <v>178</v>
      </c>
      <c r="D101" s="10" t="s">
        <v>177</v>
      </c>
      <c r="E101" s="9" t="s">
        <v>181</v>
      </c>
    </row>
    <row r="102" spans="1:24">
      <c r="B102" s="9" t="s">
        <v>31</v>
      </c>
      <c r="C102" s="28" t="str">
        <f>C101&amp;""&amp;"_lable"</f>
        <v>mrrd_district_engineer_name_lable</v>
      </c>
      <c r="F102" s="24" t="str">
        <f>"string("&amp;""""&amp;D101&amp;""")"</f>
        <v>string("MRRD District Engineer Name")</v>
      </c>
    </row>
    <row r="103" spans="1:24" ht="31.5">
      <c r="B103" s="9" t="s">
        <v>174</v>
      </c>
      <c r="C103" s="9" t="s">
        <v>180</v>
      </c>
      <c r="D103" s="10" t="s">
        <v>179</v>
      </c>
      <c r="E103" s="9" t="s">
        <v>181</v>
      </c>
    </row>
    <row r="104" spans="1:24">
      <c r="B104" s="9" t="s">
        <v>31</v>
      </c>
      <c r="C104" s="28" t="str">
        <f>C103&amp;""&amp;"_lable"</f>
        <v>mrrd_district_engineers_contact_number_lable</v>
      </c>
      <c r="F104" s="24" t="str">
        <f>"string("&amp;""""&amp;D103&amp;""")"</f>
        <v>string("MRRD District Engineer’s Contact Number")</v>
      </c>
    </row>
    <row r="105" spans="1:24">
      <c r="B105" s="9" t="s">
        <v>143</v>
      </c>
    </row>
    <row r="106" spans="1:24" s="31" customFormat="1">
      <c r="A106" s="46"/>
      <c r="B106" s="29" t="s">
        <v>51</v>
      </c>
      <c r="C106" s="24" t="s">
        <v>183</v>
      </c>
      <c r="D106" s="25" t="s">
        <v>182</v>
      </c>
      <c r="E106" s="24"/>
      <c r="F106" s="24"/>
      <c r="G106" s="30"/>
      <c r="H106" s="24"/>
      <c r="I106" s="24"/>
      <c r="J106" s="24"/>
      <c r="K106" s="30"/>
      <c r="L106" s="24"/>
      <c r="M106" s="24"/>
      <c r="N106" s="24"/>
      <c r="O106" s="24"/>
      <c r="P106" s="24"/>
      <c r="Q106" s="24"/>
      <c r="R106" s="24"/>
      <c r="S106" s="24"/>
      <c r="T106" s="24"/>
      <c r="U106" s="24"/>
      <c r="V106" s="24"/>
      <c r="W106" s="24"/>
      <c r="X106" s="24"/>
    </row>
    <row r="107" spans="1:24">
      <c r="B107" s="23" t="s">
        <v>26</v>
      </c>
      <c r="C107" s="9" t="s">
        <v>254</v>
      </c>
      <c r="D107" s="10" t="s">
        <v>182</v>
      </c>
    </row>
    <row r="108" spans="1:24" ht="31.5">
      <c r="B108" s="9" t="s">
        <v>190</v>
      </c>
      <c r="C108" s="9" t="s">
        <v>185</v>
      </c>
      <c r="D108" s="10" t="s">
        <v>184</v>
      </c>
    </row>
    <row r="109" spans="1:24">
      <c r="B109" s="9" t="s">
        <v>31</v>
      </c>
      <c r="C109" t="str">
        <f>C108&amp;""&amp;"_lable"</f>
        <v>expected_condition_as_per_the_moedmrrd_lable</v>
      </c>
      <c r="F109" s="24" t="str">
        <f>"string("&amp;""""&amp;D108&amp;""")"</f>
        <v>string("Expected Condition as per the MoEd/MRRD")</v>
      </c>
    </row>
    <row r="110" spans="1:24">
      <c r="B110" s="9" t="s">
        <v>31</v>
      </c>
      <c r="C110" t="str">
        <f>C108&amp;""&amp;"_choice"</f>
        <v>expected_condition_as_per_the_moedmrrd_choice</v>
      </c>
      <c r="F110" s="24" t="str">
        <f>"jr:choice-name(${"&amp;""&amp;C108&amp;""&amp;"}, '${"&amp;""&amp;C108&amp;""&amp;"}')"</f>
        <v>jr:choice-name(${expected_condition_as_per_the_moedmrrd}, '${expected_condition_as_per_the_moedmrrd}')</v>
      </c>
    </row>
    <row r="111" spans="1:24" ht="31.5">
      <c r="B111" s="9" t="s">
        <v>193</v>
      </c>
      <c r="C111" s="9" t="s">
        <v>192</v>
      </c>
      <c r="D111" s="10" t="s">
        <v>191</v>
      </c>
    </row>
    <row r="112" spans="1:24">
      <c r="B112" s="9" t="s">
        <v>31</v>
      </c>
      <c r="C112" t="str">
        <f>C111&amp;""&amp;"_lable"</f>
        <v>established_condition_as_per_the_sa_lable</v>
      </c>
      <c r="F112" s="24" t="str">
        <f>"string("&amp;""""&amp;D111&amp;""")"</f>
        <v>string("Established Condition as per the SA")</v>
      </c>
    </row>
    <row r="113" spans="1:24">
      <c r="B113" s="9" t="s">
        <v>31</v>
      </c>
      <c r="C113" t="str">
        <f>C111&amp;""&amp;"_choice"</f>
        <v>established_condition_as_per_the_sa_choice</v>
      </c>
      <c r="F113" s="24" t="str">
        <f>"jr:choice-name(${"&amp;""&amp;C111&amp;""&amp;"}, '${"&amp;""&amp;C111&amp;""&amp;"}')"</f>
        <v>jr:choice-name(${established_condition_as_per_the_sa}, '${established_condition_as_per_the_sa}')</v>
      </c>
    </row>
    <row r="114" spans="1:24" ht="31.5">
      <c r="B114" s="9" t="s">
        <v>174</v>
      </c>
      <c r="C114" s="9" t="s">
        <v>195</v>
      </c>
      <c r="D114" s="10" t="s">
        <v>194</v>
      </c>
    </row>
    <row r="115" spans="1:24">
      <c r="B115" s="9" t="s">
        <v>31</v>
      </c>
      <c r="C115" s="28" t="str">
        <f>C114&amp;""&amp;"_lable"</f>
        <v>physical_progress_of_the_subproject__lable</v>
      </c>
      <c r="F115" s="24" t="str">
        <f>"string("&amp;""""&amp;D114&amp;""")"</f>
        <v>string("Physical Progress of the subproject (%) ")</v>
      </c>
    </row>
    <row r="116" spans="1:24" ht="31.5">
      <c r="B116" s="9" t="s">
        <v>174</v>
      </c>
      <c r="C116" s="9" t="s">
        <v>197</v>
      </c>
      <c r="D116" s="10" t="s">
        <v>196</v>
      </c>
    </row>
    <row r="117" spans="1:24">
      <c r="B117" s="9" t="s">
        <v>31</v>
      </c>
      <c r="C117" s="28" t="str">
        <f>C116&amp;""&amp;"_lable"</f>
        <v>financial_status_of_the_subproject__lable</v>
      </c>
      <c r="F117" s="24" t="str">
        <f>"string("&amp;""""&amp;D116&amp;""")"</f>
        <v>string("Financial Status of the subproject (%) ")</v>
      </c>
    </row>
    <row r="118" spans="1:24">
      <c r="B118" s="9" t="s">
        <v>143</v>
      </c>
    </row>
    <row r="119" spans="1:24" s="31" customFormat="1" ht="31.5">
      <c r="A119" s="46"/>
      <c r="B119" s="29" t="s">
        <v>51</v>
      </c>
      <c r="C119" s="24" t="s">
        <v>199</v>
      </c>
      <c r="D119" s="25" t="s">
        <v>198</v>
      </c>
      <c r="E119" s="24" t="s">
        <v>229</v>
      </c>
      <c r="F119" s="24"/>
      <c r="G119" s="30"/>
      <c r="H119" s="24"/>
      <c r="I119" s="24"/>
      <c r="J119" s="24"/>
      <c r="K119" s="30"/>
      <c r="L119" s="24"/>
      <c r="M119" s="24"/>
      <c r="N119" s="24"/>
      <c r="O119" s="24"/>
      <c r="P119" s="24"/>
      <c r="Q119" s="24"/>
      <c r="R119" s="24"/>
      <c r="S119" s="24"/>
      <c r="T119" s="24"/>
      <c r="U119" s="24"/>
      <c r="V119" s="24"/>
      <c r="W119" s="24"/>
      <c r="X119" s="24"/>
    </row>
    <row r="120" spans="1:24" ht="86.25" customHeight="1">
      <c r="B120" s="23" t="s">
        <v>26</v>
      </c>
      <c r="C120" s="9" t="s">
        <v>255</v>
      </c>
      <c r="D120" s="42" t="s">
        <v>1382</v>
      </c>
    </row>
    <row r="121" spans="1:24">
      <c r="B121" s="9" t="s">
        <v>30</v>
      </c>
      <c r="C121" s="9" t="s">
        <v>201</v>
      </c>
      <c r="D121" s="21" t="s">
        <v>200</v>
      </c>
    </row>
    <row r="122" spans="1:24">
      <c r="B122" s="9" t="s">
        <v>31</v>
      </c>
      <c r="C122" s="28" t="str">
        <f>C121&amp;""&amp;"_lable"</f>
        <v>describe_the_sub_project_physical_status_and_running_activities_at_the_site_lable</v>
      </c>
      <c r="F122" s="24" t="str">
        <f>"string("&amp;""""&amp;D121&amp;""")"</f>
        <v>string("Audio Describe the sub-project physical status and running activities at the site")</v>
      </c>
    </row>
    <row r="123" spans="1:24" ht="47.25">
      <c r="B123" s="9" t="s">
        <v>30</v>
      </c>
      <c r="C123" s="9" t="s">
        <v>203</v>
      </c>
      <c r="D123" s="10" t="s">
        <v>202</v>
      </c>
    </row>
    <row r="124" spans="1:24">
      <c r="B124" s="9" t="s">
        <v>31</v>
      </c>
      <c r="C124" s="28" t="str">
        <f>C123&amp;""&amp;"_lable"</f>
        <v>audio_describe_quality_of_the_construction_materials_used_at_the_site_lable</v>
      </c>
      <c r="F124" s="24" t="str">
        <f>"string("&amp;""""&amp;D123&amp;""")"</f>
        <v>string("Audio Describe quality of the construction materials used at the site")</v>
      </c>
    </row>
    <row r="125" spans="1:24" ht="47.25">
      <c r="B125" s="9" t="s">
        <v>30</v>
      </c>
      <c r="C125" s="9" t="s">
        <v>205</v>
      </c>
      <c r="D125" s="10" t="s">
        <v>204</v>
      </c>
    </row>
    <row r="126" spans="1:24">
      <c r="B126" s="9" t="s">
        <v>31</v>
      </c>
      <c r="C126" s="28" t="str">
        <f>C125&amp;""&amp;"_lable"</f>
        <v>audio_describe_about_the_workmanship_of_the_sub_project_lable</v>
      </c>
      <c r="F126" s="24" t="str">
        <f>"string("&amp;""""&amp;D125&amp;""")"</f>
        <v>string("Audio - Describe about the workmanship of the sub-project")</v>
      </c>
    </row>
    <row r="127" spans="1:24">
      <c r="B127" s="9" t="s">
        <v>64</v>
      </c>
      <c r="C127" s="9" t="s">
        <v>207</v>
      </c>
      <c r="D127" s="21" t="s">
        <v>206</v>
      </c>
    </row>
    <row r="128" spans="1:24">
      <c r="B128" s="9" t="s">
        <v>31</v>
      </c>
      <c r="C128" t="str">
        <f>C127&amp;""&amp;"_lable"</f>
        <v>was_district_engineer_contractors_engineer_available_on_the_site_at_the_time_of_the_visit_lable</v>
      </c>
      <c r="F128" s="24" t="str">
        <f>"string("&amp;""""&amp;D127&amp;""")"</f>
        <v>string("Was District Engineer / Contractor's Engineer available on the site at the time of the visit?")</v>
      </c>
    </row>
    <row r="129" spans="1:24">
      <c r="B129" s="9" t="s">
        <v>31</v>
      </c>
      <c r="C129" t="str">
        <f>C127&amp;""&amp;"_choice"</f>
        <v>was_district_engineer_contractors_engineer_available_on_the_site_at_the_time_of_the_visit_choice</v>
      </c>
      <c r="F129" s="24" t="str">
        <f>"jr:choice-name(${"&amp;""&amp;C127&amp;""&amp;"}, '${"&amp;""&amp;C127&amp;""&amp;"}')"</f>
        <v>jr:choice-name(${was_district_engineer_contractors_engineer_available_on_the_site_at_the_time_of_the_visit}, '${was_district_engineer_contractors_engineer_available_on_the_site_at_the_time_of_the_visit}')</v>
      </c>
    </row>
    <row r="130" spans="1:24" s="26" customFormat="1">
      <c r="A130" s="46"/>
      <c r="B130" s="23" t="s">
        <v>64</v>
      </c>
      <c r="C130" s="23" t="s">
        <v>209</v>
      </c>
      <c r="D130" s="21" t="s">
        <v>208</v>
      </c>
      <c r="E130" s="23"/>
      <c r="F130" s="23"/>
      <c r="G130" s="23"/>
      <c r="H130" s="23"/>
      <c r="I130" s="23"/>
      <c r="J130" s="23"/>
      <c r="K130" s="23"/>
      <c r="L130" s="23"/>
      <c r="M130" s="23"/>
      <c r="N130" s="23"/>
      <c r="O130" s="23"/>
      <c r="P130" s="23"/>
      <c r="Q130" s="23"/>
      <c r="R130" s="23"/>
      <c r="S130" s="23"/>
      <c r="T130" s="23"/>
      <c r="U130" s="23"/>
      <c r="V130" s="23"/>
      <c r="W130" s="23"/>
      <c r="X130" s="23"/>
    </row>
    <row r="131" spans="1:24">
      <c r="B131" s="9" t="s">
        <v>31</v>
      </c>
      <c r="C131" t="str">
        <f>C130&amp;""&amp;"_lable"</f>
        <v>was_the_district_engineers_contractors_journal_available_on_the_site_at_time_of_the_visit_lable</v>
      </c>
      <c r="F131" s="24" t="str">
        <f>"string("&amp;""""&amp;D130&amp;""")"</f>
        <v>string("Was the District Engineer’s / Contractor's journal available on the site at time of the visit?")</v>
      </c>
    </row>
    <row r="132" spans="1:24">
      <c r="B132" s="9" t="s">
        <v>31</v>
      </c>
      <c r="C132" t="str">
        <f>C130&amp;""&amp;"_choice"</f>
        <v>was_the_district_engineers_contractors_journal_available_on_the_site_at_time_of_the_visit_choice</v>
      </c>
      <c r="F132" s="24" t="str">
        <f>"jr:choice-name(${"&amp;""&amp;C130&amp;""&amp;"}, '${"&amp;""&amp;C130&amp;""&amp;"}')"</f>
        <v>jr:choice-name(${was_the_district_engineers_contractors_journal_available_on_the_site_at_time_of_the_visit}, '${was_the_district_engineers_contractors_journal_available_on_the_site_at_time_of_the_visit}')</v>
      </c>
    </row>
    <row r="133" spans="1:24">
      <c r="B133" s="9" t="s">
        <v>107</v>
      </c>
      <c r="C133" s="21" t="s">
        <v>1384</v>
      </c>
      <c r="D133" s="10" t="s">
        <v>210</v>
      </c>
      <c r="F133" s="24"/>
    </row>
    <row r="134" spans="1:24">
      <c r="B134" s="9" t="s">
        <v>26</v>
      </c>
      <c r="C134" s="21" t="s">
        <v>1383</v>
      </c>
      <c r="D134" s="10" t="s">
        <v>210</v>
      </c>
      <c r="F134" s="24"/>
    </row>
    <row r="135" spans="1:24">
      <c r="B135" s="9" t="s">
        <v>12</v>
      </c>
      <c r="C135" s="9" t="s">
        <v>211</v>
      </c>
      <c r="D135" s="10" t="s">
        <v>210</v>
      </c>
      <c r="E135" s="9" t="s">
        <v>212</v>
      </c>
    </row>
    <row r="136" spans="1:24">
      <c r="B136" s="9" t="s">
        <v>31</v>
      </c>
      <c r="C136" s="28" t="str">
        <f>C135&amp;""&amp;"_lable"</f>
        <v>photograph_of_journal_book_lable</v>
      </c>
      <c r="F136" s="24" t="str">
        <f>"string("&amp;""""&amp;D135&amp;""")"</f>
        <v>string("Photograph of journal book")</v>
      </c>
    </row>
    <row r="137" spans="1:24">
      <c r="B137" s="9" t="s">
        <v>114</v>
      </c>
      <c r="C137" s="28"/>
      <c r="F137" s="24"/>
    </row>
    <row r="138" spans="1:24" ht="78.75">
      <c r="B138" s="9" t="s">
        <v>64</v>
      </c>
      <c r="C138" s="9" t="s">
        <v>214</v>
      </c>
      <c r="D138" s="10" t="s">
        <v>213</v>
      </c>
    </row>
    <row r="139" spans="1:24">
      <c r="B139" s="9" t="s">
        <v>31</v>
      </c>
      <c r="C139" t="str">
        <f>C138&amp;""&amp;"_lable"</f>
        <v>is_district_engineer_contractor_implementing_additional_work_outside_of_the_original_contract_for_this_sub_project_lable</v>
      </c>
      <c r="F139" s="24" t="str">
        <f>"string("&amp;""""&amp;D138&amp;""")"</f>
        <v>string("Is District Engineer/ contractor implementing additional work outside of the original contract for this sub project?")</v>
      </c>
    </row>
    <row r="140" spans="1:24">
      <c r="B140" s="9" t="s">
        <v>31</v>
      </c>
      <c r="C140" t="str">
        <f>C138&amp;""&amp;"_choice"</f>
        <v>is_district_engineer_contractor_implementing_additional_work_outside_of_the_original_contract_for_this_sub_project_choice</v>
      </c>
      <c r="F140" s="24" t="str">
        <f>"jr:choice-name(${"&amp;""&amp;C138&amp;""&amp;"}, '${"&amp;""&amp;C138&amp;""&amp;"}')"</f>
        <v>jr:choice-name(${is_district_engineer_contractor_implementing_additional_work_outside_of_the_original_contract_for_this_sub_project}, '${is_district_engineer_contractor_implementing_additional_work_outside_of_the_original_contract_for_this_sub_project}')</v>
      </c>
    </row>
    <row r="141" spans="1:24" s="26" customFormat="1">
      <c r="A141" s="46"/>
      <c r="B141" s="23" t="s">
        <v>30</v>
      </c>
      <c r="C141" s="23" t="s">
        <v>217</v>
      </c>
      <c r="D141" s="21" t="s">
        <v>215</v>
      </c>
      <c r="E141" s="23" t="s">
        <v>216</v>
      </c>
      <c r="F141" s="23"/>
      <c r="G141" s="23"/>
      <c r="H141" s="23"/>
      <c r="I141" s="23"/>
      <c r="J141" s="23"/>
      <c r="K141" s="23"/>
      <c r="L141" s="23"/>
      <c r="M141" s="23"/>
      <c r="N141" s="23"/>
      <c r="O141" s="23"/>
      <c r="P141" s="23"/>
      <c r="Q141" s="23"/>
      <c r="R141" s="23"/>
      <c r="S141" s="23"/>
      <c r="T141" s="23"/>
      <c r="U141" s="23"/>
      <c r="V141" s="23"/>
      <c r="W141" s="23"/>
      <c r="X141" s="23"/>
    </row>
    <row r="142" spans="1:24">
      <c r="B142" s="9" t="s">
        <v>31</v>
      </c>
      <c r="C142" t="str">
        <f>C141&amp;""&amp;"_lable"</f>
        <v>if_yes_explain_additions_to_the_original_drawings_and_contract_lable</v>
      </c>
      <c r="F142" s="24" t="str">
        <f>"string("&amp;""""&amp;D141&amp;""")"</f>
        <v>string("Audio - If yes, explain additions to the original drawings and contract.")</v>
      </c>
    </row>
    <row r="143" spans="1:24" s="26" customFormat="1">
      <c r="A143" s="46"/>
      <c r="B143" s="9" t="s">
        <v>64</v>
      </c>
      <c r="C143" s="23" t="s">
        <v>219</v>
      </c>
      <c r="D143" s="21" t="s">
        <v>218</v>
      </c>
      <c r="E143" s="23"/>
      <c r="F143" s="23"/>
      <c r="G143" s="23"/>
      <c r="H143" s="23"/>
      <c r="I143" s="23"/>
      <c r="J143" s="23"/>
      <c r="K143" s="23"/>
      <c r="L143" s="23"/>
      <c r="M143" s="23"/>
      <c r="N143" s="23"/>
      <c r="O143" s="23"/>
      <c r="P143" s="23"/>
      <c r="Q143" s="23"/>
      <c r="R143" s="23"/>
      <c r="S143" s="23"/>
      <c r="T143" s="23"/>
      <c r="U143" s="23"/>
      <c r="V143" s="23"/>
      <c r="W143" s="23"/>
      <c r="X143" s="23"/>
    </row>
    <row r="144" spans="1:24">
      <c r="B144" s="9" t="s">
        <v>31</v>
      </c>
      <c r="C144" t="str">
        <f>C143&amp;""&amp;"_lable"</f>
        <v>is_an_mrrd_engineer_assigned_to_monitor_the_subproject_construction_lable</v>
      </c>
      <c r="F144" s="24" t="str">
        <f>"string("&amp;""""&amp;D143&amp;""")"</f>
        <v>string("Is an MRRD engineer assigned to monitor the subproject construction?")</v>
      </c>
    </row>
    <row r="145" spans="2:6">
      <c r="B145" s="9" t="s">
        <v>31</v>
      </c>
      <c r="C145" t="str">
        <f>C143&amp;""&amp;"_choice"</f>
        <v>is_an_mrrd_engineer_assigned_to_monitor_the_subproject_construction_choice</v>
      </c>
      <c r="F145" s="24" t="str">
        <f>"jr:choice-name(${"&amp;""&amp;C143&amp;""&amp;"}, '${"&amp;""&amp;C143&amp;""&amp;"}')"</f>
        <v>jr:choice-name(${is_an_mrrd_engineer_assigned_to_monitor_the_subproject_construction}, '${is_an_mrrd_engineer_assigned_to_monitor_the_subproject_construction}')</v>
      </c>
    </row>
    <row r="146" spans="2:6" ht="47.25">
      <c r="B146" s="9" t="s">
        <v>64</v>
      </c>
      <c r="C146" s="9" t="s">
        <v>221</v>
      </c>
      <c r="D146" s="10" t="s">
        <v>220</v>
      </c>
      <c r="E146" s="9" t="s">
        <v>222</v>
      </c>
    </row>
    <row r="147" spans="2:6">
      <c r="B147" s="9" t="s">
        <v>31</v>
      </c>
      <c r="C147" t="str">
        <f>C146&amp;""&amp;"_lable"</f>
        <v>does_this_engineer_monitor_subprojects_other_than_eqra_subprojects_lable</v>
      </c>
      <c r="F147" s="24" t="str">
        <f>"string("&amp;""""&amp;D146&amp;""")"</f>
        <v>string("Does this engineer monitor subprojects other than EQRA subprojects?")</v>
      </c>
    </row>
    <row r="148" spans="2:6">
      <c r="B148" s="9" t="s">
        <v>31</v>
      </c>
      <c r="C148" t="str">
        <f>C146&amp;""&amp;"_choice"</f>
        <v>does_this_engineer_monitor_subprojects_other_than_eqra_subprojects_choice</v>
      </c>
      <c r="F148" s="24" t="str">
        <f>"jr:choice-name(${"&amp;""&amp;C146&amp;""&amp;"}, '${"&amp;""&amp;C146&amp;""&amp;"}')"</f>
        <v>jr:choice-name(${does_this_engineer_monitor_subprojects_other_than_eqra_subprojects}, '${does_this_engineer_monitor_subprojects_other_than_eqra_subprojects}')</v>
      </c>
    </row>
    <row r="149" spans="2:6" ht="47.25">
      <c r="B149" s="9" t="s">
        <v>108</v>
      </c>
      <c r="C149" s="9" t="s">
        <v>224</v>
      </c>
      <c r="D149" s="10" t="s">
        <v>223</v>
      </c>
      <c r="E149" s="9" t="s">
        <v>225</v>
      </c>
    </row>
    <row r="150" spans="2:6">
      <c r="B150" s="9" t="s">
        <v>31</v>
      </c>
      <c r="C150" s="28" t="str">
        <f>C149&amp;""&amp;"_lable"</f>
        <v>how_many_days_in_one_month_does_this_engineer_monitor_eqra_subprojects_lable</v>
      </c>
      <c r="F150" s="24" t="str">
        <f>"string("&amp;""""&amp;D149&amp;""")"</f>
        <v>string("How many days in one month does this engineer monitor EQRA subprojects?")</v>
      </c>
    </row>
    <row r="151" spans="2:6" ht="31.5">
      <c r="B151" s="9" t="s">
        <v>30</v>
      </c>
      <c r="C151" s="9" t="s">
        <v>227</v>
      </c>
      <c r="D151" s="10" t="s">
        <v>226</v>
      </c>
    </row>
    <row r="152" spans="2:6">
      <c r="B152" s="9" t="s">
        <v>31</v>
      </c>
      <c r="C152" s="28" t="str">
        <f>C151&amp;""&amp;"_lable"</f>
        <v>how_often_did_de_visit_the_site_during_construction_lable</v>
      </c>
      <c r="F152" s="24" t="str">
        <f>"string("&amp;""""&amp;D151&amp;""")"</f>
        <v>string("How often did DE visit the site during construction?")</v>
      </c>
    </row>
    <row r="153" spans="2:6">
      <c r="B153" s="22" t="s">
        <v>26</v>
      </c>
      <c r="C153" s="21" t="s">
        <v>230</v>
      </c>
      <c r="D153" s="21" t="s">
        <v>228</v>
      </c>
      <c r="E153" s="9" t="s">
        <v>229</v>
      </c>
    </row>
    <row r="154" spans="2:6">
      <c r="B154" s="9" t="s">
        <v>31</v>
      </c>
      <c r="C154" s="28" t="str">
        <f>C153&amp;""&amp;"_lable"</f>
        <v>What_is_the_contract_period_per_the_original_contract_for_the_sub-project_lable</v>
      </c>
      <c r="F154" s="24" t="str">
        <f>"string("&amp;""""&amp;D153&amp;""")"</f>
        <v>string("What is the contract period per the original contract for the sub-project?")</v>
      </c>
    </row>
    <row r="155" spans="2:6">
      <c r="B155" s="9" t="s">
        <v>69</v>
      </c>
      <c r="C155" s="9" t="s">
        <v>232</v>
      </c>
      <c r="D155" s="10" t="s">
        <v>231</v>
      </c>
      <c r="E155" s="9" t="s">
        <v>229</v>
      </c>
    </row>
    <row r="156" spans="2:6">
      <c r="B156" s="9" t="s">
        <v>31</v>
      </c>
      <c r="C156" s="28" t="str">
        <f>C155&amp;""&amp;"_lable"</f>
        <v>planned_start_dates_lable</v>
      </c>
      <c r="F156" s="24" t="str">
        <f>"string("&amp;""""&amp;D155&amp;""")"</f>
        <v>string("Planned start dates")</v>
      </c>
    </row>
    <row r="157" spans="2:6">
      <c r="B157" s="9" t="s">
        <v>69</v>
      </c>
      <c r="C157" s="9" t="s">
        <v>234</v>
      </c>
      <c r="D157" s="10" t="s">
        <v>233</v>
      </c>
      <c r="E157" s="9" t="s">
        <v>229</v>
      </c>
    </row>
    <row r="158" spans="2:6">
      <c r="B158" s="9" t="s">
        <v>31</v>
      </c>
      <c r="C158" s="28" t="str">
        <f>C157&amp;""&amp;"_lable"</f>
        <v>planned_end_dates_lable</v>
      </c>
      <c r="D158" s="21"/>
      <c r="F158" s="24" t="str">
        <f>"string("&amp;""""&amp;D157&amp;""")"</f>
        <v>string("Planned end dates")</v>
      </c>
    </row>
    <row r="159" spans="2:6">
      <c r="B159" s="9" t="s">
        <v>64</v>
      </c>
      <c r="C159" s="23" t="s">
        <v>236</v>
      </c>
      <c r="D159" s="21" t="s">
        <v>235</v>
      </c>
    </row>
    <row r="160" spans="2:6">
      <c r="B160" s="9" t="s">
        <v>31</v>
      </c>
      <c r="C160" t="str">
        <f>C159&amp;""&amp;"_lable"</f>
        <v>does_the_sub_project_contract_start_date_differs_than_the_actual_at_the_site_lable</v>
      </c>
      <c r="F160" s="24" t="str">
        <f>"string("&amp;""""&amp;D159&amp;""")"</f>
        <v>string("Does the sub-project contract start date differs than the actual at the site?")</v>
      </c>
    </row>
    <row r="161" spans="1:24">
      <c r="B161" s="9" t="s">
        <v>31</v>
      </c>
      <c r="C161" t="str">
        <f>C159&amp;""&amp;"_choice"</f>
        <v>does_the_sub_project_contract_start_date_differs_than_the_actual_at_the_site_choice</v>
      </c>
      <c r="F161" s="24" t="str">
        <f>"jr:choice-name(${"&amp;""&amp;C159&amp;""&amp;"}, '${"&amp;""&amp;C159&amp;""&amp;"}')"</f>
        <v>jr:choice-name(${does_the_sub_project_contract_start_date_differs_than_the_actual_at_the_site}, '${does_the_sub_project_contract_start_date_differs_than_the_actual_at_the_site}')</v>
      </c>
    </row>
    <row r="162" spans="1:24">
      <c r="B162" s="9" t="s">
        <v>26</v>
      </c>
      <c r="C162" s="21" t="s">
        <v>238</v>
      </c>
      <c r="D162" s="21" t="s">
        <v>237</v>
      </c>
      <c r="E162" s="9" t="s">
        <v>243</v>
      </c>
    </row>
    <row r="163" spans="1:24">
      <c r="B163" s="9" t="s">
        <v>69</v>
      </c>
      <c r="C163" s="9" t="s">
        <v>240</v>
      </c>
      <c r="D163" s="10" t="s">
        <v>239</v>
      </c>
      <c r="E163" s="9" t="s">
        <v>243</v>
      </c>
    </row>
    <row r="164" spans="1:24">
      <c r="B164" s="9" t="s">
        <v>31</v>
      </c>
      <c r="C164" s="28" t="str">
        <f>C163&amp;""&amp;"_lable"</f>
        <v>actual_start_datess_lable</v>
      </c>
      <c r="F164" s="24" t="str">
        <f>"string("&amp;""""&amp;D163&amp;""")"</f>
        <v>string("Actual Start dates")</v>
      </c>
    </row>
    <row r="165" spans="1:24">
      <c r="B165" s="9" t="s">
        <v>69</v>
      </c>
      <c r="C165" s="9" t="s">
        <v>242</v>
      </c>
      <c r="D165" s="10" t="s">
        <v>241</v>
      </c>
      <c r="E165" s="9" t="s">
        <v>243</v>
      </c>
    </row>
    <row r="166" spans="1:24">
      <c r="B166" s="9" t="s">
        <v>31</v>
      </c>
      <c r="C166" s="28" t="str">
        <f>C165&amp;""&amp;"_lable"</f>
        <v>actual_end_datess_lable</v>
      </c>
      <c r="F166" s="24" t="str">
        <f>"string("&amp;""""&amp;D165&amp;""")"</f>
        <v>string("Actual End dates")</v>
      </c>
    </row>
    <row r="167" spans="1:24" ht="31.5">
      <c r="B167" s="9" t="s">
        <v>64</v>
      </c>
      <c r="C167" s="9" t="s">
        <v>245</v>
      </c>
      <c r="D167" s="10" t="s">
        <v>244</v>
      </c>
    </row>
    <row r="168" spans="1:24">
      <c r="B168" s="9" t="s">
        <v>31</v>
      </c>
      <c r="C168" t="str">
        <f>C167&amp;""&amp;"_lable"</f>
        <v>is_first_aid_kits_available_on_the_site_lable</v>
      </c>
      <c r="F168" s="24" t="str">
        <f>"string("&amp;""""&amp;D167&amp;""")"</f>
        <v>string("Is first aid kits available on the site?")</v>
      </c>
    </row>
    <row r="169" spans="1:24">
      <c r="B169" s="9" t="s">
        <v>31</v>
      </c>
      <c r="C169" t="str">
        <f>C167&amp;""&amp;"_choice"</f>
        <v>is_first_aid_kits_available_on_the_site_choice</v>
      </c>
      <c r="F169" s="24" t="str">
        <f>"jr:choice-name(${"&amp;""&amp;C167&amp;""&amp;"}, '${"&amp;""&amp;C167&amp;""&amp;"}')"</f>
        <v>jr:choice-name(${is_first_aid_kits_available_on_the_site}, '${is_first_aid_kits_available_on_the_site}')</v>
      </c>
    </row>
    <row r="170" spans="1:24">
      <c r="B170" s="9" t="s">
        <v>64</v>
      </c>
      <c r="C170" s="23" t="s">
        <v>247</v>
      </c>
      <c r="D170" s="21" t="s">
        <v>246</v>
      </c>
    </row>
    <row r="171" spans="1:24">
      <c r="B171" s="9" t="s">
        <v>31</v>
      </c>
      <c r="C171" t="str">
        <f>C170&amp;""&amp;"_lable"</f>
        <v>is_the_worker_equipped_by_ppe_during_the_construction_activities_lable</v>
      </c>
      <c r="D171" s="21"/>
      <c r="F171" s="24" t="str">
        <f>"string("&amp;""""&amp;D170&amp;""")"</f>
        <v>string("Is the worker equipped by PPE during the construction activities?")</v>
      </c>
    </row>
    <row r="172" spans="1:24">
      <c r="B172" s="9" t="s">
        <v>31</v>
      </c>
      <c r="C172" t="str">
        <f>C170&amp;""&amp;"_choice"</f>
        <v>is_the_worker_equipped_by_ppe_during_the_construction_activities_choice</v>
      </c>
      <c r="F172" s="24" t="str">
        <f>"jr:choice-name(${"&amp;""&amp;C170&amp;""&amp;"}, '${"&amp;""&amp;C170&amp;""&amp;"}')"</f>
        <v>jr:choice-name(${is_the_worker_equipped_by_ppe_during_the_construction_activities}, '${is_the_worker_equipped_by_ppe_during_the_construction_activities}')</v>
      </c>
    </row>
    <row r="173" spans="1:24">
      <c r="B173" s="9" t="s">
        <v>143</v>
      </c>
    </row>
    <row r="174" spans="1:24" s="31" customFormat="1" ht="31.5">
      <c r="A174" s="46"/>
      <c r="B174" s="29" t="s">
        <v>51</v>
      </c>
      <c r="C174" s="24" t="s">
        <v>249</v>
      </c>
      <c r="D174" s="25" t="s">
        <v>248</v>
      </c>
      <c r="E174" s="24" t="s">
        <v>1250</v>
      </c>
      <c r="F174" s="24"/>
      <c r="G174" s="30"/>
      <c r="H174" s="24"/>
      <c r="I174" s="24"/>
      <c r="J174" s="24"/>
      <c r="K174" s="30"/>
      <c r="L174" s="24"/>
      <c r="M174" s="24"/>
      <c r="N174" s="24"/>
      <c r="O174" s="24"/>
      <c r="P174" s="24"/>
      <c r="Q174" s="24"/>
      <c r="R174" s="24"/>
      <c r="S174" s="24"/>
      <c r="T174" s="24"/>
      <c r="U174" s="24"/>
      <c r="V174" s="24"/>
      <c r="W174" s="24"/>
      <c r="X174" s="24"/>
    </row>
    <row r="175" spans="1:24" ht="110.25">
      <c r="B175" s="9" t="s">
        <v>26</v>
      </c>
      <c r="C175" s="9" t="s">
        <v>250</v>
      </c>
      <c r="D175" s="42" t="s">
        <v>1385</v>
      </c>
    </row>
    <row r="176" spans="1:24">
      <c r="B176" s="9" t="s">
        <v>64</v>
      </c>
      <c r="C176" s="9" t="s">
        <v>257</v>
      </c>
      <c r="D176" s="21" t="s">
        <v>256</v>
      </c>
    </row>
    <row r="177" spans="2:6">
      <c r="B177" s="9" t="s">
        <v>31</v>
      </c>
      <c r="C177" t="str">
        <f>C176&amp;""&amp;"_lable"</f>
        <v>is_the_sub_project_completed_in_accordance_to_contract_requirements_and_drawingsboqs_lable</v>
      </c>
      <c r="F177" s="24" t="str">
        <f>"string("&amp;""""&amp;D176&amp;""")"</f>
        <v>string("Is the sub-project completed in accordance to contract requirements and drawings/BoQs?")</v>
      </c>
    </row>
    <row r="178" spans="2:6">
      <c r="B178" s="9" t="s">
        <v>31</v>
      </c>
      <c r="C178" t="str">
        <f>C176&amp;""&amp;"_choice"</f>
        <v>is_the_sub_project_completed_in_accordance_to_contract_requirements_and_drawingsboqs_choice</v>
      </c>
      <c r="F178" s="24" t="str">
        <f>"jr:choice-name(${"&amp;""&amp;C176&amp;""&amp;"}, '${"&amp;""&amp;C176&amp;""&amp;"}')"</f>
        <v>jr:choice-name(${is_the_sub_project_completed_in_accordance_to_contract_requirements_and_drawingsboqs}, '${is_the_sub_project_completed_in_accordance_to_contract_requirements_and_drawingsboqs}')</v>
      </c>
    </row>
    <row r="179" spans="2:6" ht="31.5">
      <c r="B179" s="9" t="s">
        <v>30</v>
      </c>
      <c r="C179" s="9" t="s">
        <v>260</v>
      </c>
      <c r="D179" s="10" t="s">
        <v>258</v>
      </c>
      <c r="E179" s="9" t="s">
        <v>259</v>
      </c>
    </row>
    <row r="180" spans="2:6">
      <c r="B180" s="9" t="s">
        <v>31</v>
      </c>
      <c r="C180" s="28" t="str">
        <f>C179&amp;""&amp;"_lable"</f>
        <v>if_no_please_explain_the_variances_lable</v>
      </c>
      <c r="F180" s="24" t="str">
        <f>"string("&amp;""""&amp;D179&amp;""")"</f>
        <v>string("Audio - If no, please explain the variances.")</v>
      </c>
    </row>
    <row r="181" spans="2:6" ht="47.25">
      <c r="B181" s="9" t="s">
        <v>64</v>
      </c>
      <c r="C181" s="9" t="s">
        <v>262</v>
      </c>
      <c r="D181" s="10" t="s">
        <v>261</v>
      </c>
    </row>
    <row r="182" spans="2:6">
      <c r="B182" s="9" t="s">
        <v>31</v>
      </c>
      <c r="C182" t="str">
        <f>C181&amp;""&amp;"_lable"</f>
        <v>was_there_approved_as_built_drawing_for_the_change_made_to_the_subproject_lable</v>
      </c>
      <c r="F182" s="24" t="str">
        <f>"string("&amp;""""&amp;D181&amp;""")"</f>
        <v>string("Was there approved as built drawing for the change made to the subproject?")</v>
      </c>
    </row>
    <row r="183" spans="2:6">
      <c r="B183" s="9" t="s">
        <v>31</v>
      </c>
      <c r="C183" t="str">
        <f>C181&amp;""&amp;"_choice"</f>
        <v>was_there_approved_as_built_drawing_for_the_change_made_to_the_subproject_choice</v>
      </c>
      <c r="F183" s="24" t="str">
        <f>"jr:choice-name(${"&amp;""&amp;C181&amp;""&amp;"}, '${"&amp;""&amp;C181&amp;""&amp;"}')"</f>
        <v>jr:choice-name(${was_there_approved_as_built_drawing_for_the_change_made_to_the_subproject}, '${was_there_approved_as_built_drawing_for_the_change_made_to_the_subproject}')</v>
      </c>
    </row>
    <row r="184" spans="2:6" ht="47.25">
      <c r="B184" s="9" t="s">
        <v>64</v>
      </c>
      <c r="C184" s="9" t="s">
        <v>264</v>
      </c>
      <c r="D184" s="10" t="s">
        <v>263</v>
      </c>
    </row>
    <row r="185" spans="2:6">
      <c r="B185" s="9" t="s">
        <v>31</v>
      </c>
      <c r="C185" s="28" t="str">
        <f>C184&amp;""&amp;"_lable"</f>
        <v>is_the_school_using_the_building_constructed_by_eqra_lable</v>
      </c>
      <c r="F185" s="24" t="str">
        <f>"string("&amp;""""&amp;D184&amp;""")"</f>
        <v>string("Is the school using the building constructed by EQRA?")</v>
      </c>
    </row>
    <row r="186" spans="2:6">
      <c r="B186" s="9" t="s">
        <v>31</v>
      </c>
      <c r="C186" s="28" t="str">
        <f>C184&amp;""&amp;"_choice"</f>
        <v>is_the_school_using_the_building_constructed_by_eqra_choice</v>
      </c>
      <c r="F186" s="24" t="str">
        <f>"jr:choice-name(${"&amp;""&amp;C184&amp;""&amp;"}, '${"&amp;""&amp;C184&amp;""&amp;"}')"</f>
        <v>jr:choice-name(${is_the_school_using_the_building_constructed_by_eqra}, '${is_the_school_using_the_building_constructed_by_eqra}')</v>
      </c>
    </row>
    <row r="187" spans="2:6" ht="63">
      <c r="B187" s="9" t="s">
        <v>30</v>
      </c>
      <c r="C187" s="9" t="s">
        <v>267</v>
      </c>
      <c r="D187" s="10" t="s">
        <v>265</v>
      </c>
      <c r="E187" s="9" t="s">
        <v>266</v>
      </c>
    </row>
    <row r="188" spans="2:6">
      <c r="B188" s="9" t="s">
        <v>31</v>
      </c>
      <c r="C188" s="28" t="str">
        <f>C187&amp;""&amp;"_lable"</f>
        <v>if_no_please_describe_why_is_not_using_the_building_constructed_by_eqra_lable</v>
      </c>
      <c r="F188" s="24" t="str">
        <f>"string("&amp;""""&amp;D187&amp;""")"</f>
        <v>string("Audio - If no, please describe, why is not using the building constructed by EQRA.")</v>
      </c>
    </row>
    <row r="189" spans="2:6" ht="47.25">
      <c r="B189" s="9" t="s">
        <v>30</v>
      </c>
      <c r="C189" s="9" t="s">
        <v>269</v>
      </c>
      <c r="D189" s="10" t="s">
        <v>268</v>
      </c>
    </row>
    <row r="190" spans="2:6">
      <c r="B190" s="9" t="s">
        <v>31</v>
      </c>
      <c r="C190" s="28" t="str">
        <f>C189&amp;""&amp;"_lable"</f>
        <v>list_of_all_contracted_major_school_components_that_are_completed_lable</v>
      </c>
      <c r="F190" s="24" t="str">
        <f>"string("&amp;""""&amp;D189&amp;""")"</f>
        <v>string("List of all contracted major school components that are completed.")</v>
      </c>
    </row>
    <row r="191" spans="2:6" ht="47.25">
      <c r="B191" s="9" t="s">
        <v>26</v>
      </c>
      <c r="C191" s="9" t="s">
        <v>271</v>
      </c>
      <c r="D191" s="10" t="s">
        <v>270</v>
      </c>
    </row>
    <row r="192" spans="2:6">
      <c r="B192" s="9" t="s">
        <v>69</v>
      </c>
      <c r="C192" s="9" t="s">
        <v>273</v>
      </c>
      <c r="D192" s="10" t="s">
        <v>272</v>
      </c>
    </row>
    <row r="193" spans="1:24">
      <c r="B193" s="9" t="s">
        <v>31</v>
      </c>
      <c r="C193" s="28" t="str">
        <f>C192&amp;""&amp;"_lable"</f>
        <v>start_dates_lable</v>
      </c>
      <c r="F193" s="24" t="str">
        <f>"string("&amp;""""&amp;D192&amp;""")"</f>
        <v>string("Start dates")</v>
      </c>
    </row>
    <row r="194" spans="1:24">
      <c r="B194" s="9" t="s">
        <v>69</v>
      </c>
      <c r="C194" s="9" t="s">
        <v>275</v>
      </c>
      <c r="D194" s="10" t="s">
        <v>274</v>
      </c>
    </row>
    <row r="195" spans="1:24">
      <c r="B195" s="9" t="s">
        <v>31</v>
      </c>
      <c r="C195" s="28" t="str">
        <f>C194&amp;""&amp;"_lable"</f>
        <v>end_dates_lable</v>
      </c>
      <c r="F195" s="24" t="str">
        <f>"string("&amp;""""&amp;D194&amp;""")"</f>
        <v>string("End dates")</v>
      </c>
    </row>
    <row r="196" spans="1:24" s="26" customFormat="1">
      <c r="A196" s="46"/>
      <c r="B196" s="23" t="s">
        <v>64</v>
      </c>
      <c r="C196" s="23" t="s">
        <v>277</v>
      </c>
      <c r="D196" s="21" t="s">
        <v>276</v>
      </c>
      <c r="E196" s="23"/>
      <c r="F196" s="23"/>
      <c r="G196" s="23"/>
      <c r="H196" s="23"/>
      <c r="I196" s="23"/>
      <c r="J196" s="23"/>
      <c r="K196" s="23"/>
      <c r="L196" s="23"/>
      <c r="M196" s="23"/>
      <c r="N196" s="23"/>
      <c r="O196" s="23"/>
      <c r="P196" s="23"/>
      <c r="Q196" s="23"/>
      <c r="R196" s="23"/>
      <c r="S196" s="23"/>
      <c r="T196" s="23"/>
      <c r="U196" s="23"/>
      <c r="V196" s="23"/>
      <c r="W196" s="23"/>
      <c r="X196" s="23"/>
    </row>
    <row r="197" spans="1:24">
      <c r="B197" s="9" t="s">
        <v>31</v>
      </c>
      <c r="C197" s="28" t="str">
        <f>C196&amp;""&amp;"_lable"</f>
        <v>does_the_subproject_contract_start_date_differs_than_the_actual_at_the_site_completed_lable</v>
      </c>
      <c r="F197" s="24" t="str">
        <f>"string("&amp;""""&amp;D196&amp;""")"</f>
        <v>string("Does the subproject contract start date differs than the actual at the site? (Completed)")</v>
      </c>
    </row>
    <row r="198" spans="1:24">
      <c r="B198" s="9" t="s">
        <v>31</v>
      </c>
      <c r="C198" s="28" t="str">
        <f>C196&amp;""&amp;"_choice"</f>
        <v>does_the_subproject_contract_start_date_differs_than_the_actual_at_the_site_completed_choice</v>
      </c>
      <c r="F198" s="24" t="str">
        <f>"jr:choice-name(${"&amp;""&amp;C196&amp;""&amp;"}, '${"&amp;""&amp;C196&amp;""&amp;"}')"</f>
        <v>jr:choice-name(${does_the_subproject_contract_start_date_differs_than_the_actual_at_the_site_completed}, '${does_the_subproject_contract_start_date_differs_than_the_actual_at_the_site_completed}')</v>
      </c>
    </row>
    <row r="199" spans="1:24">
      <c r="B199" s="9" t="s">
        <v>69</v>
      </c>
      <c r="C199" s="9" t="s">
        <v>279</v>
      </c>
      <c r="D199" s="10" t="s">
        <v>278</v>
      </c>
      <c r="E199" s="9" t="s">
        <v>282</v>
      </c>
    </row>
    <row r="200" spans="1:24">
      <c r="B200" s="9" t="s">
        <v>31</v>
      </c>
      <c r="C200" s="28" t="str">
        <f>C199&amp;""&amp;"_lable"</f>
        <v>actual_start_dates_lable</v>
      </c>
      <c r="F200" s="24" t="str">
        <f>"string("&amp;""""&amp;D199&amp;""")"</f>
        <v>string("Actual Start Dates")</v>
      </c>
    </row>
    <row r="201" spans="1:24">
      <c r="B201" s="9" t="s">
        <v>69</v>
      </c>
      <c r="C201" s="9" t="s">
        <v>281</v>
      </c>
      <c r="D201" s="10" t="s">
        <v>280</v>
      </c>
      <c r="E201" s="9" t="s">
        <v>282</v>
      </c>
    </row>
    <row r="202" spans="1:24">
      <c r="B202" s="9" t="s">
        <v>31</v>
      </c>
      <c r="C202" s="28" t="str">
        <f>C201&amp;""&amp;"_lable"</f>
        <v>actual_end_dates_lable</v>
      </c>
      <c r="F202" s="24" t="str">
        <f>"string("&amp;""""&amp;D201&amp;""")"</f>
        <v>string("Actual End Dates")</v>
      </c>
    </row>
    <row r="203" spans="1:24">
      <c r="B203" s="9" t="s">
        <v>143</v>
      </c>
    </row>
    <row r="204" spans="1:24" s="31" customFormat="1">
      <c r="A204" s="46"/>
      <c r="B204" s="29" t="s">
        <v>51</v>
      </c>
      <c r="C204" s="24" t="s">
        <v>284</v>
      </c>
      <c r="D204" s="25" t="s">
        <v>283</v>
      </c>
      <c r="E204" s="24" t="s">
        <v>1251</v>
      </c>
      <c r="F204" s="24"/>
      <c r="G204" s="30"/>
      <c r="H204" s="24"/>
      <c r="I204" s="24"/>
      <c r="J204" s="24"/>
      <c r="K204" s="30"/>
      <c r="L204" s="24"/>
      <c r="M204" s="24"/>
      <c r="N204" s="24"/>
      <c r="O204" s="24"/>
      <c r="P204" s="24"/>
      <c r="Q204" s="24"/>
      <c r="R204" s="24"/>
      <c r="S204" s="24"/>
      <c r="T204" s="24"/>
      <c r="U204" s="24"/>
      <c r="V204" s="24"/>
      <c r="W204" s="24"/>
      <c r="X204" s="24"/>
    </row>
    <row r="205" spans="1:24" ht="110.25">
      <c r="B205" s="23" t="s">
        <v>26</v>
      </c>
      <c r="C205" s="9" t="s">
        <v>286</v>
      </c>
      <c r="D205" s="42" t="s">
        <v>1386</v>
      </c>
    </row>
    <row r="206" spans="1:24" ht="31.5">
      <c r="B206" s="9" t="s">
        <v>30</v>
      </c>
      <c r="C206" s="9" t="s">
        <v>287</v>
      </c>
      <c r="D206" s="10" t="s">
        <v>285</v>
      </c>
    </row>
    <row r="207" spans="1:24">
      <c r="B207" s="9" t="s">
        <v>31</v>
      </c>
      <c r="C207" s="28" t="str">
        <f>C206&amp;""&amp;"_lable"</f>
        <v>describe_the_work_so_far_done_by_the_contractor_lable</v>
      </c>
      <c r="F207" s="24" t="str">
        <f>"string("&amp;""""&amp;D206&amp;""")"</f>
        <v>string("Audio - Describe the work so far done by the contractor.")</v>
      </c>
    </row>
    <row r="208" spans="1:24">
      <c r="B208" s="9" t="s">
        <v>69</v>
      </c>
      <c r="C208" s="9" t="s">
        <v>289</v>
      </c>
      <c r="D208" s="10" t="s">
        <v>288</v>
      </c>
    </row>
    <row r="209" spans="1:24">
      <c r="B209" s="9" t="s">
        <v>31</v>
      </c>
      <c r="C209" s="28" t="str">
        <f>C208&amp;""&amp;"_lable"</f>
        <v>construction_start_dates_lable</v>
      </c>
      <c r="F209" s="24" t="str">
        <f>"string("&amp;""""&amp;D208&amp;""")"</f>
        <v>string("Construction Start dates")</v>
      </c>
    </row>
    <row r="210" spans="1:24">
      <c r="B210" s="9" t="s">
        <v>69</v>
      </c>
      <c r="C210" s="9" t="s">
        <v>291</v>
      </c>
      <c r="D210" s="10" t="s">
        <v>290</v>
      </c>
    </row>
    <row r="211" spans="1:24">
      <c r="B211" s="9" t="s">
        <v>31</v>
      </c>
      <c r="C211" s="28" t="str">
        <f>C210&amp;""&amp;"_lable"</f>
        <v>construction_stop_dates_lable</v>
      </c>
      <c r="F211" s="24" t="str">
        <f>"string("&amp;""""&amp;D210&amp;""")"</f>
        <v>string("Construction Stop dates")</v>
      </c>
    </row>
    <row r="212" spans="1:24" ht="47.25">
      <c r="B212" s="9" t="s">
        <v>30</v>
      </c>
      <c r="C212" s="9" t="s">
        <v>293</v>
      </c>
      <c r="D212" s="10" t="s">
        <v>292</v>
      </c>
    </row>
    <row r="213" spans="1:24">
      <c r="B213" s="9" t="s">
        <v>31</v>
      </c>
      <c r="C213" s="28" t="str">
        <f>C212&amp;""&amp;"_lable"</f>
        <v>what_was_the_reason_for_stopping_the_schools_construction_lable</v>
      </c>
      <c r="F213" s="24" t="str">
        <f>"string("&amp;""""&amp;D212&amp;""")"</f>
        <v>string("Audio - What was the reason for stopping the school’s construction?")</v>
      </c>
    </row>
    <row r="214" spans="1:24" ht="47.25">
      <c r="B214" s="9" t="s">
        <v>30</v>
      </c>
      <c r="C214" s="9" t="s">
        <v>295</v>
      </c>
      <c r="D214" s="10" t="s">
        <v>294</v>
      </c>
    </row>
    <row r="215" spans="1:24">
      <c r="B215" s="9" t="s">
        <v>31</v>
      </c>
      <c r="C215" s="28" t="str">
        <f>C214&amp;""&amp;"_lable"</f>
        <v>who_was_responsible_for_stoppage_of_the_school_sub_project_lable</v>
      </c>
      <c r="F215" s="24" t="str">
        <f>"string("&amp;""""&amp;D214&amp;""")"</f>
        <v>string("Who was responsible for stoppage of the school sub-project?")</v>
      </c>
    </row>
    <row r="216" spans="1:24" ht="47.25">
      <c r="B216" s="9" t="s">
        <v>30</v>
      </c>
      <c r="C216" s="9" t="s">
        <v>297</v>
      </c>
      <c r="D216" s="10" t="s">
        <v>296</v>
      </c>
    </row>
    <row r="217" spans="1:24">
      <c r="B217" s="9" t="s">
        <v>31</v>
      </c>
      <c r="C217" s="28" t="str">
        <f>C216&amp;""&amp;"_lable"</f>
        <v>list_of_all_contracted_major_school_components_that_are_not_delivered_lable</v>
      </c>
      <c r="F217" s="24" t="str">
        <f>"string("&amp;""""&amp;D216&amp;""")"</f>
        <v>string("List of all contracted major school components that are not delivered.")</v>
      </c>
    </row>
    <row r="218" spans="1:24" ht="63">
      <c r="B218" s="9" t="s">
        <v>30</v>
      </c>
      <c r="C218" s="9" t="s">
        <v>299</v>
      </c>
      <c r="D218" s="10" t="s">
        <v>298</v>
      </c>
    </row>
    <row r="219" spans="1:24">
      <c r="B219" s="9" t="s">
        <v>31</v>
      </c>
      <c r="C219" s="28" t="str">
        <f>C218&amp;""&amp;"_lable"</f>
        <v>how_often_did_ministry_representatives_visit_the_site_after_construction_was_stopped_lable</v>
      </c>
      <c r="F219" s="24" t="str">
        <f>"string("&amp;""""&amp;D218&amp;""")"</f>
        <v>string("Audio - How often did ministry representatives visit the site after construction was stopped?")</v>
      </c>
    </row>
    <row r="220" spans="1:24">
      <c r="B220" s="9" t="s">
        <v>143</v>
      </c>
      <c r="C220" s="24"/>
      <c r="D220" s="24"/>
    </row>
    <row r="221" spans="1:24" s="31" customFormat="1">
      <c r="A221" s="46"/>
      <c r="B221" s="29" t="s">
        <v>51</v>
      </c>
      <c r="C221" s="24" t="s">
        <v>301</v>
      </c>
      <c r="D221" s="24" t="s">
        <v>300</v>
      </c>
      <c r="E221" s="24" t="s">
        <v>1252</v>
      </c>
      <c r="F221" s="24"/>
      <c r="G221" s="30"/>
      <c r="H221" s="24"/>
      <c r="I221" s="24"/>
      <c r="J221" s="24"/>
      <c r="K221" s="30"/>
      <c r="L221" s="24"/>
      <c r="M221" s="24"/>
      <c r="N221" s="24"/>
      <c r="O221" s="24"/>
      <c r="P221" s="24"/>
      <c r="Q221" s="24"/>
      <c r="R221" s="24"/>
      <c r="S221" s="24"/>
      <c r="T221" s="24"/>
      <c r="U221" s="24"/>
      <c r="V221" s="24"/>
      <c r="W221" s="24"/>
      <c r="X221" s="24"/>
    </row>
    <row r="222" spans="1:24" s="31" customFormat="1" ht="173.25">
      <c r="A222" s="46"/>
      <c r="B222" s="29" t="s">
        <v>26</v>
      </c>
      <c r="C222" s="24" t="s">
        <v>1319</v>
      </c>
      <c r="D222" s="43" t="s">
        <v>1387</v>
      </c>
      <c r="E222" s="24"/>
      <c r="F222" s="24"/>
      <c r="G222" s="30"/>
      <c r="H222" s="24"/>
      <c r="I222" s="24"/>
      <c r="J222" s="24"/>
      <c r="K222" s="30"/>
      <c r="L222" s="24"/>
      <c r="M222" s="24"/>
      <c r="N222" s="24"/>
      <c r="O222" s="24"/>
      <c r="P222" s="24"/>
      <c r="Q222" s="24"/>
      <c r="R222" s="24"/>
      <c r="S222" s="24"/>
      <c r="T222" s="24"/>
      <c r="U222" s="24"/>
      <c r="V222" s="24"/>
      <c r="W222" s="24"/>
      <c r="X222" s="24"/>
    </row>
    <row r="223" spans="1:24" ht="31.5">
      <c r="B223" s="9" t="s">
        <v>30</v>
      </c>
      <c r="C223" s="9" t="s">
        <v>303</v>
      </c>
      <c r="D223" s="10" t="s">
        <v>302</v>
      </c>
    </row>
    <row r="224" spans="1:24">
      <c r="B224" s="9" t="s">
        <v>31</v>
      </c>
      <c r="C224" s="28" t="str">
        <f>C223&amp;""&amp;"_lable"</f>
        <v>where_does_the_contractor_get_stones_for_the_project__lable</v>
      </c>
      <c r="F224" s="24" t="str">
        <f>"string("&amp;""""&amp;D223&amp;""")"</f>
        <v>string("Where does the contractor get stones for the project? ")</v>
      </c>
    </row>
    <row r="225" spans="1:24" ht="31.5">
      <c r="B225" s="9" t="s">
        <v>30</v>
      </c>
      <c r="C225" s="9" t="s">
        <v>305</v>
      </c>
      <c r="D225" s="10" t="s">
        <v>304</v>
      </c>
    </row>
    <row r="226" spans="1:24">
      <c r="B226" s="9" t="s">
        <v>31</v>
      </c>
      <c r="C226" s="28" t="str">
        <f>C225&amp;""&amp;"_lable"</f>
        <v>where_does_the_contractor_get_bricks_for_the_project__lable</v>
      </c>
      <c r="F226" s="24" t="str">
        <f>"string("&amp;""""&amp;D225&amp;""")"</f>
        <v>string("Where does the contractor get bricks for the project? ")</v>
      </c>
    </row>
    <row r="227" spans="1:24" ht="47.25">
      <c r="B227" s="9" t="s">
        <v>30</v>
      </c>
      <c r="C227" s="9" t="s">
        <v>307</v>
      </c>
      <c r="D227" s="10" t="s">
        <v>306</v>
      </c>
    </row>
    <row r="228" spans="1:24">
      <c r="B228" s="9" t="s">
        <v>31</v>
      </c>
      <c r="C228" s="28" t="str">
        <f>C227&amp;""&amp;"_lable"</f>
        <v>where_does_the_contractor_get_aggregates_for_the_project__lable</v>
      </c>
      <c r="F228" s="24" t="str">
        <f>"string("&amp;""""&amp;D227&amp;""")"</f>
        <v>string("Where does the contractor get aggregates for the project? ")</v>
      </c>
    </row>
    <row r="229" spans="1:24" ht="31.5">
      <c r="B229" s="9" t="s">
        <v>30</v>
      </c>
      <c r="C229" s="9" t="s">
        <v>309</v>
      </c>
      <c r="D229" s="10" t="s">
        <v>308</v>
      </c>
    </row>
    <row r="230" spans="1:24">
      <c r="B230" s="9" t="s">
        <v>31</v>
      </c>
      <c r="C230" s="28" t="str">
        <f>C229&amp;""&amp;"_lable"</f>
        <v>where_does_the_contractor_get_sand_for_the_project_lable</v>
      </c>
      <c r="F230" s="24" t="str">
        <f>"string("&amp;""""&amp;D229&amp;""")"</f>
        <v>string("Where does the contractor get sand for the project?")</v>
      </c>
    </row>
    <row r="231" spans="1:24" ht="31.5">
      <c r="B231" s="9" t="s">
        <v>30</v>
      </c>
      <c r="C231" s="9" t="s">
        <v>311</v>
      </c>
      <c r="D231" s="10" t="s">
        <v>310</v>
      </c>
    </row>
    <row r="232" spans="1:24">
      <c r="B232" s="9" t="s">
        <v>31</v>
      </c>
      <c r="C232" s="28" t="str">
        <f>C231&amp;""&amp;"_lable"</f>
        <v>where_does_the_contractor_get_cement_for_the_project__lable</v>
      </c>
      <c r="F232" s="24" t="str">
        <f>"string("&amp;""""&amp;D231&amp;""")"</f>
        <v>string("Where does the contractor get cement for the project? ")</v>
      </c>
    </row>
    <row r="233" spans="1:24" ht="31.5">
      <c r="B233" s="9" t="s">
        <v>30</v>
      </c>
      <c r="C233" s="9" t="s">
        <v>313</v>
      </c>
      <c r="D233" s="10" t="s">
        <v>312</v>
      </c>
    </row>
    <row r="234" spans="1:24">
      <c r="B234" s="9" t="s">
        <v>31</v>
      </c>
      <c r="C234" s="28" t="str">
        <f>C233&amp;""&amp;"_lable"</f>
        <v>where_does_the_contractor_get_steel_for_the_project_lable</v>
      </c>
      <c r="F234" s="24" t="str">
        <f>"string("&amp;""""&amp;D233&amp;""")"</f>
        <v>string("Where does the contractor get steel for the project?")</v>
      </c>
    </row>
    <row r="235" spans="1:24" ht="31.5">
      <c r="B235" s="9" t="s">
        <v>30</v>
      </c>
      <c r="C235" s="9" t="s">
        <v>315</v>
      </c>
      <c r="D235" s="10" t="s">
        <v>314</v>
      </c>
    </row>
    <row r="236" spans="1:24">
      <c r="B236" s="9" t="s">
        <v>31</v>
      </c>
      <c r="C236" s="28" t="str">
        <f>C235&amp;""&amp;"_lable"</f>
        <v>where_does_the_contractor_get_wood_for_the_project__lable</v>
      </c>
      <c r="F236" s="24" t="str">
        <f>"string("&amp;""""&amp;D235&amp;""")"</f>
        <v>string("Where does the contractor get wood for the project? ")</v>
      </c>
    </row>
    <row r="237" spans="1:24" ht="47.25">
      <c r="B237" s="9" t="s">
        <v>30</v>
      </c>
      <c r="C237" s="9" t="s">
        <v>317</v>
      </c>
      <c r="D237" s="10" t="s">
        <v>316</v>
      </c>
    </row>
    <row r="238" spans="1:24">
      <c r="B238" s="9" t="s">
        <v>31</v>
      </c>
      <c r="C238" s="28" t="str">
        <f>C237&amp;""&amp;"_lable"</f>
        <v>please_provide_the_details_about_the_material_source_info_lable</v>
      </c>
      <c r="F238" s="24" t="str">
        <f>"string("&amp;""""&amp;D237&amp;""")"</f>
        <v>string("Please provide the details about the Material Source Info")</v>
      </c>
    </row>
    <row r="239" spans="1:24">
      <c r="B239" s="9" t="s">
        <v>143</v>
      </c>
    </row>
    <row r="240" spans="1:24" s="31" customFormat="1" ht="31.5">
      <c r="A240" s="46"/>
      <c r="B240" s="29" t="s">
        <v>51</v>
      </c>
      <c r="C240" s="24" t="s">
        <v>319</v>
      </c>
      <c r="D240" s="25" t="s">
        <v>318</v>
      </c>
      <c r="E240" s="24"/>
      <c r="F240" s="24"/>
      <c r="G240" s="30"/>
      <c r="H240" s="24"/>
      <c r="I240" s="24"/>
      <c r="J240" s="24"/>
      <c r="K240" s="30"/>
      <c r="L240" s="24"/>
      <c r="M240" s="24"/>
      <c r="N240" s="24"/>
      <c r="O240" s="24"/>
      <c r="P240" s="24"/>
      <c r="Q240" s="24"/>
      <c r="R240" s="24"/>
      <c r="S240" s="24"/>
      <c r="T240" s="24"/>
      <c r="U240" s="24"/>
      <c r="V240" s="24"/>
      <c r="W240" s="24"/>
      <c r="X240" s="24"/>
    </row>
    <row r="241" spans="2:6" ht="31.5">
      <c r="B241" s="9" t="s">
        <v>26</v>
      </c>
      <c r="C241" s="9" t="s">
        <v>322</v>
      </c>
      <c r="D241" s="10" t="s">
        <v>318</v>
      </c>
    </row>
    <row r="242" spans="2:6" ht="47.25">
      <c r="B242" s="9" t="s">
        <v>64</v>
      </c>
      <c r="C242" s="9" t="s">
        <v>321</v>
      </c>
      <c r="D242" s="10" t="s">
        <v>320</v>
      </c>
    </row>
    <row r="243" spans="2:6">
      <c r="B243" s="9" t="s">
        <v>31</v>
      </c>
      <c r="C243" s="28" t="str">
        <f>C242&amp;""&amp;"_lable"</f>
        <v>did_the_original_contract_for_the_sub_project_miss_any_major_component_lable</v>
      </c>
      <c r="F243" s="24" t="str">
        <f>"string("&amp;""""&amp;D242&amp;""")"</f>
        <v>string("Did the original contract for the sub-project miss any major component?")</v>
      </c>
    </row>
    <row r="244" spans="2:6">
      <c r="B244" s="9" t="s">
        <v>31</v>
      </c>
      <c r="C244" s="28" t="str">
        <f>C242&amp;""&amp;"_choice"</f>
        <v>did_the_original_contract_for_the_sub_project_miss_any_major_component_choice</v>
      </c>
      <c r="F244" s="24" t="str">
        <f>"jr:choice-name(${"&amp;""&amp;C242&amp;""&amp;"}, '${"&amp;""&amp;C242&amp;""&amp;"}')"</f>
        <v>jr:choice-name(${did_the_original_contract_for_the_sub_project_miss_any_major_component}, '${did_the_original_contract_for_the_sub_project_miss_any_major_component}')</v>
      </c>
    </row>
    <row r="245" spans="2:6" ht="47.25">
      <c r="B245" s="9" t="s">
        <v>30</v>
      </c>
      <c r="C245" s="9" t="s">
        <v>324</v>
      </c>
      <c r="D245" s="10" t="s">
        <v>323</v>
      </c>
      <c r="E245" s="9" t="s">
        <v>325</v>
      </c>
    </row>
    <row r="246" spans="2:6">
      <c r="B246" s="9" t="s">
        <v>31</v>
      </c>
      <c r="C246" s="28" t="str">
        <f>C245&amp;""&amp;"_lable"</f>
        <v>if_yes_explain_what_major_components_were_missing_lable</v>
      </c>
      <c r="F246" s="24" t="str">
        <f>"string("&amp;""""&amp;D245&amp;""")"</f>
        <v>string("Audio - If yes, explain what major components were missing.")</v>
      </c>
    </row>
    <row r="247" spans="2:6" ht="63">
      <c r="B247" s="9" t="s">
        <v>64</v>
      </c>
      <c r="C247" s="9" t="s">
        <v>327</v>
      </c>
      <c r="D247" s="10" t="s">
        <v>326</v>
      </c>
    </row>
    <row r="248" spans="2:6">
      <c r="B248" s="9" t="s">
        <v>31</v>
      </c>
      <c r="C248" s="28" t="str">
        <f>C247&amp;""&amp;"_lable"</f>
        <v>are_the_numbers_and_dimensions_of_the_buildings_same_as_those_indicated_in_the_drawings_and_boqs_lable</v>
      </c>
      <c r="F248" s="24" t="str">
        <f>"string("&amp;""""&amp;D247&amp;""")"</f>
        <v>string("Are the numbers and dimensions of the buildings same as those indicated in the drawings and BoQs?")</v>
      </c>
    </row>
    <row r="249" spans="2:6">
      <c r="B249" s="9" t="s">
        <v>31</v>
      </c>
      <c r="C249" s="28" t="str">
        <f>C247&amp;""&amp;"_choice"</f>
        <v>are_the_numbers_and_dimensions_of_the_buildings_same_as_those_indicated_in_the_drawings_and_boqs_choice</v>
      </c>
      <c r="F249" s="24" t="str">
        <f>"jr:choice-name(${"&amp;""&amp;C247&amp;""&amp;"}, '${"&amp;""&amp;C247&amp;""&amp;"}')"</f>
        <v>jr:choice-name(${are_the_numbers_and_dimensions_of_the_buildings_same_as_those_indicated_in_the_drawings_and_boqs}, '${are_the_numbers_and_dimensions_of_the_buildings_same_as_those_indicated_in_the_drawings_and_boqs}')</v>
      </c>
    </row>
    <row r="250" spans="2:6" ht="47.25">
      <c r="B250" s="9" t="s">
        <v>30</v>
      </c>
      <c r="C250" s="9" t="s">
        <v>330</v>
      </c>
      <c r="D250" s="10" t="s">
        <v>329</v>
      </c>
      <c r="E250" s="9" t="s">
        <v>328</v>
      </c>
    </row>
    <row r="251" spans="2:6">
      <c r="B251" s="9" t="s">
        <v>31</v>
      </c>
      <c r="C251" s="28" t="str">
        <f>C250&amp;""&amp;"_lable"</f>
        <v>if_no_please_explain_the_differences_in_numbers_and_dimensions_lable</v>
      </c>
      <c r="F251" s="24" t="str">
        <f>"string("&amp;""""&amp;D250&amp;""")"</f>
        <v>string("Audio - If no, please explain the differences in numbers and dimensions.")</v>
      </c>
    </row>
    <row r="252" spans="2:6" ht="47.25">
      <c r="B252" s="9" t="s">
        <v>337</v>
      </c>
      <c r="C252" s="9" t="s">
        <v>336</v>
      </c>
      <c r="D252" s="10" t="s">
        <v>331</v>
      </c>
    </row>
    <row r="253" spans="2:6">
      <c r="B253" s="9" t="s">
        <v>31</v>
      </c>
      <c r="C253" s="28" t="str">
        <f>C252&amp;""&amp;"_lable"</f>
        <v>physical_components_included_for_construction_of_new_school_lable</v>
      </c>
      <c r="F253" s="24" t="str">
        <f>"string("&amp;""""&amp;D252&amp;""")"</f>
        <v>string("Physical components included for construction of New School")</v>
      </c>
    </row>
    <row r="254" spans="2:6">
      <c r="B254" s="9" t="s">
        <v>31</v>
      </c>
      <c r="C254" s="28" t="str">
        <f>C252&amp;""&amp;"_selection_1"</f>
        <v>physical_components_included_for_construction_of_new_school_selection_1</v>
      </c>
      <c r="F254" t="s">
        <v>1180</v>
      </c>
    </row>
    <row r="255" spans="2:6">
      <c r="B255" s="9" t="s">
        <v>31</v>
      </c>
      <c r="C255" s="28" t="str">
        <f>C252&amp;""&amp;"_selection_2"</f>
        <v>physical_components_included_for_construction_of_new_school_selection_2</v>
      </c>
      <c r="F255" t="s">
        <v>1181</v>
      </c>
    </row>
    <row r="256" spans="2:6">
      <c r="B256" s="9" t="s">
        <v>31</v>
      </c>
      <c r="C256" s="28" t="str">
        <f>C252&amp;""&amp;"_selection_3"</f>
        <v>physical_components_included_for_construction_of_new_school_selection_3</v>
      </c>
      <c r="F256" t="s">
        <v>1182</v>
      </c>
    </row>
    <row r="257" spans="2:6">
      <c r="B257" s="9" t="s">
        <v>31</v>
      </c>
      <c r="C257" s="28" t="str">
        <f>C252&amp;""&amp;"_selection_4"</f>
        <v>physical_components_included_for_construction_of_new_school_selection_4</v>
      </c>
      <c r="F257" t="s">
        <v>1183</v>
      </c>
    </row>
    <row r="258" spans="2:6">
      <c r="B258" s="9" t="s">
        <v>31</v>
      </c>
      <c r="C258" s="28" t="str">
        <f>C252&amp;""&amp;"_selection_5"</f>
        <v>physical_components_included_for_construction_of_new_school_selection_5</v>
      </c>
      <c r="F258" t="s">
        <v>1184</v>
      </c>
    </row>
    <row r="259" spans="2:6">
      <c r="B259" s="9" t="s">
        <v>108</v>
      </c>
      <c r="C259" s="9" t="s">
        <v>339</v>
      </c>
      <c r="D259" s="10" t="s">
        <v>338</v>
      </c>
      <c r="E259" s="9" t="s">
        <v>348</v>
      </c>
    </row>
    <row r="260" spans="2:6">
      <c r="B260" s="9" t="s">
        <v>31</v>
      </c>
      <c r="C260" s="28" t="str">
        <f>C259&amp;""&amp;"_lable"</f>
        <v>number_of_classrooms_lable</v>
      </c>
      <c r="F260" s="24" t="str">
        <f>"string("&amp;""""&amp;D259&amp;""")"</f>
        <v>string("Number of classrooms")</v>
      </c>
    </row>
    <row r="261" spans="2:6">
      <c r="B261" s="9" t="s">
        <v>108</v>
      </c>
      <c r="C261" s="9" t="s">
        <v>341</v>
      </c>
      <c r="D261" s="10" t="s">
        <v>340</v>
      </c>
      <c r="E261" s="9" t="s">
        <v>349</v>
      </c>
    </row>
    <row r="262" spans="2:6">
      <c r="B262" s="9" t="s">
        <v>31</v>
      </c>
      <c r="C262" s="28" t="str">
        <f>C261&amp;""&amp;"_lable"</f>
        <v>number_of_latrine_stall_lable</v>
      </c>
      <c r="F262" s="24" t="str">
        <f>"string("&amp;""""&amp;D261&amp;""")"</f>
        <v>string("Number of Latrine Stall")</v>
      </c>
    </row>
    <row r="263" spans="2:6">
      <c r="B263" s="9" t="s">
        <v>108</v>
      </c>
      <c r="C263" s="9" t="s">
        <v>343</v>
      </c>
      <c r="D263" s="10" t="s">
        <v>342</v>
      </c>
      <c r="E263" s="9" t="s">
        <v>350</v>
      </c>
    </row>
    <row r="264" spans="2:6">
      <c r="B264" s="9" t="s">
        <v>31</v>
      </c>
      <c r="C264" s="28" t="str">
        <f>C263&amp;""&amp;"_lable"</f>
        <v>boundary_wall_length_lable</v>
      </c>
      <c r="F264" s="24" t="str">
        <f>"string("&amp;""""&amp;D263&amp;""")"</f>
        <v>string("Boundary Wall Length")</v>
      </c>
    </row>
    <row r="265" spans="2:6">
      <c r="B265" s="9" t="s">
        <v>174</v>
      </c>
      <c r="C265" s="9" t="s">
        <v>345</v>
      </c>
      <c r="D265" s="10" t="s">
        <v>344</v>
      </c>
      <c r="E265" s="9" t="s">
        <v>351</v>
      </c>
    </row>
    <row r="266" spans="2:6">
      <c r="B266" s="9" t="s">
        <v>31</v>
      </c>
      <c r="C266" s="28" t="str">
        <f>C265&amp;""&amp;"_lable"</f>
        <v>number_of_water_well_lable</v>
      </c>
      <c r="F266" s="24" t="str">
        <f>"string("&amp;""""&amp;D265&amp;""")"</f>
        <v>string("Number of water well")</v>
      </c>
    </row>
    <row r="267" spans="2:6">
      <c r="B267" s="9" t="s">
        <v>174</v>
      </c>
      <c r="C267" s="9" t="s">
        <v>347</v>
      </c>
      <c r="D267" s="10" t="s">
        <v>346</v>
      </c>
      <c r="E267" s="9" t="s">
        <v>352</v>
      </c>
    </row>
    <row r="268" spans="2:6">
      <c r="B268" s="9" t="s">
        <v>31</v>
      </c>
      <c r="C268" s="28" t="str">
        <f>C267&amp;""&amp;"_lable"</f>
        <v>other_please_specify_lable</v>
      </c>
      <c r="F268" s="24" t="str">
        <f>"string("&amp;""""&amp;D267&amp;""")"</f>
        <v>string("Other Please specify")</v>
      </c>
    </row>
    <row r="269" spans="2:6" ht="47.25">
      <c r="B269" s="9" t="s">
        <v>30</v>
      </c>
      <c r="C269" s="9" t="s">
        <v>354</v>
      </c>
      <c r="D269" s="10" t="s">
        <v>353</v>
      </c>
      <c r="E269" s="9" t="s">
        <v>355</v>
      </c>
    </row>
    <row r="270" spans="2:6">
      <c r="B270" s="9" t="s">
        <v>31</v>
      </c>
      <c r="C270" s="28" t="str">
        <f>C269&amp;""&amp;"_lable"</f>
        <v>physical_components_included_for_construction_of_missing_items_lable</v>
      </c>
      <c r="F270" s="24" t="str">
        <f>"string("&amp;""""&amp;D269&amp;""")"</f>
        <v>string("Physical components included for construction of Missing items:")</v>
      </c>
    </row>
    <row r="271" spans="2:6" ht="31.5">
      <c r="B271" s="9" t="s">
        <v>64</v>
      </c>
      <c r="C271" s="9" t="s">
        <v>357</v>
      </c>
      <c r="D271" s="10" t="s">
        <v>356</v>
      </c>
    </row>
    <row r="272" spans="2:6">
      <c r="B272" s="9" t="s">
        <v>31</v>
      </c>
      <c r="C272" s="28" t="str">
        <f>C271&amp;""&amp;"_lable"</f>
        <v>are_there_separate_latrines_for_boys_and_girls_lable</v>
      </c>
      <c r="F272" s="24" t="str">
        <f>"string("&amp;""""&amp;D271&amp;""")"</f>
        <v>string("Are there separate latrines for boys and girls?")</v>
      </c>
    </row>
    <row r="273" spans="2:6">
      <c r="B273" s="9" t="s">
        <v>31</v>
      </c>
      <c r="C273" s="28" t="str">
        <f>C271&amp;""&amp;"_choice"</f>
        <v>are_there_separate_latrines_for_boys_and_girls_choice</v>
      </c>
      <c r="F273" s="24" t="str">
        <f>"jr:choice-name(${"&amp;""&amp;C271&amp;""&amp;"}, '${"&amp;""&amp;C271&amp;""&amp;"}')"</f>
        <v>jr:choice-name(${are_there_separate_latrines_for_boys_and_girls}, '${are_there_separate_latrines_for_boys_and_girls}')</v>
      </c>
    </row>
    <row r="274" spans="2:6" ht="31.5">
      <c r="B274" s="9" t="s">
        <v>64</v>
      </c>
      <c r="C274" s="9" t="s">
        <v>359</v>
      </c>
      <c r="D274" s="10" t="s">
        <v>358</v>
      </c>
    </row>
    <row r="275" spans="2:6">
      <c r="B275" s="9" t="s">
        <v>31</v>
      </c>
      <c r="C275" s="28" t="str">
        <f>C274&amp;""&amp;"_lable"</f>
        <v>are_there_separate_latrines_for_female_teachers_lable</v>
      </c>
      <c r="F275" s="24" t="str">
        <f>"string("&amp;""""&amp;D274&amp;""")"</f>
        <v>string("Are there separate latrines for female teachers?")</v>
      </c>
    </row>
    <row r="276" spans="2:6">
      <c r="B276" s="9" t="s">
        <v>31</v>
      </c>
      <c r="C276" s="28" t="str">
        <f>C274&amp;""&amp;"_choice"</f>
        <v>are_there_separate_latrines_for_female_teachers_choice</v>
      </c>
      <c r="F276" s="24" t="str">
        <f>"jr:choice-name(${"&amp;""&amp;C274&amp;""&amp;"}, '${"&amp;""&amp;C274&amp;""&amp;"}')"</f>
        <v>jr:choice-name(${are_there_separate_latrines_for_female_teachers}, '${are_there_separate_latrines_for_female_teachers}')</v>
      </c>
    </row>
    <row r="277" spans="2:6">
      <c r="B277" s="9" t="s">
        <v>64</v>
      </c>
      <c r="C277" s="9" t="s">
        <v>363</v>
      </c>
      <c r="D277" s="21" t="s">
        <v>360</v>
      </c>
    </row>
    <row r="278" spans="2:6">
      <c r="B278" s="9" t="s">
        <v>31</v>
      </c>
      <c r="C278" s="28" t="str">
        <f>C277&amp;""&amp;"_lable"</f>
        <v>is_there_electrical_wiring_system_considered_in_the_school_lable</v>
      </c>
      <c r="F278" s="24" t="str">
        <f>"string("&amp;""""&amp;D277&amp;""")"</f>
        <v>string("Is there electrical wiring system considered in the school? ")</v>
      </c>
    </row>
    <row r="279" spans="2:6">
      <c r="B279" s="9" t="s">
        <v>31</v>
      </c>
      <c r="C279" s="28" t="str">
        <f>C277&amp;""&amp;"_choice"</f>
        <v>is_there_electrical_wiring_system_considered_in_the_school_choice</v>
      </c>
      <c r="F279" s="24" t="str">
        <f>"jr:choice-name(${"&amp;""&amp;C277&amp;""&amp;"}, '${"&amp;""&amp;C277&amp;""&amp;"}')"</f>
        <v>jr:choice-name(${is_there_electrical_wiring_system_considered_in_the_school}, '${is_there_electrical_wiring_system_considered_in_the_school}')</v>
      </c>
    </row>
    <row r="280" spans="2:6" ht="31.5">
      <c r="B280" s="9" t="s">
        <v>30</v>
      </c>
      <c r="C280" s="9" t="s">
        <v>362</v>
      </c>
      <c r="D280" s="10" t="s">
        <v>361</v>
      </c>
      <c r="E280" s="9" t="s">
        <v>364</v>
      </c>
    </row>
    <row r="281" spans="2:6">
      <c r="B281" s="9" t="s">
        <v>31</v>
      </c>
      <c r="C281" s="28" t="str">
        <f>C280&amp;""&amp;"_lable"</f>
        <v>if_no_please_explain_why_not_installed_lable</v>
      </c>
      <c r="F281" s="24" t="str">
        <f>"string("&amp;""""&amp;D280&amp;""")"</f>
        <v>string("Audio -  If no, please explain why not installed.")</v>
      </c>
    </row>
    <row r="282" spans="2:6" ht="47.25">
      <c r="B282" s="9" t="s">
        <v>64</v>
      </c>
      <c r="C282" s="9" t="s">
        <v>366</v>
      </c>
      <c r="D282" s="10" t="s">
        <v>365</v>
      </c>
    </row>
    <row r="283" spans="2:6">
      <c r="B283" s="9" t="s">
        <v>31</v>
      </c>
      <c r="C283" s="28" t="str">
        <f>C282&amp;""&amp;"_lable"</f>
        <v>is_there_available_city_electrical_power_supply_for_the_school__lable</v>
      </c>
      <c r="F283" s="24" t="str">
        <f>"string("&amp;""""&amp;D282&amp;""")"</f>
        <v>string("Is there available city electrical power supply for the school? ")</v>
      </c>
    </row>
    <row r="284" spans="2:6">
      <c r="B284" s="9" t="s">
        <v>31</v>
      </c>
      <c r="C284" s="28" t="str">
        <f>C282&amp;""&amp;"_choice"</f>
        <v>is_there_available_city_electrical_power_supply_for_the_school__choice</v>
      </c>
      <c r="F284" s="24" t="str">
        <f>"jr:choice-name(${"&amp;""&amp;C282&amp;""&amp;"}, '${"&amp;""&amp;C282&amp;""&amp;"}')"</f>
        <v>jr:choice-name(${is_there_available_city_electrical_power_supply_for_the_school_}, '${is_there_available_city_electrical_power_supply_for_the_school_}')</v>
      </c>
    </row>
    <row r="285" spans="2:6">
      <c r="B285" s="9" t="s">
        <v>64</v>
      </c>
      <c r="C285" s="23" t="s">
        <v>368</v>
      </c>
      <c r="D285" s="21" t="s">
        <v>367</v>
      </c>
    </row>
    <row r="286" spans="2:6">
      <c r="B286" s="9" t="s">
        <v>31</v>
      </c>
      <c r="C286" s="28" t="str">
        <f>C285&amp;""&amp;"_lable"</f>
        <v>is_there_a_potable_water_source_available_for_the_school_water_well_pipe_scheme__lable</v>
      </c>
      <c r="F286" s="24" t="str">
        <f>"string("&amp;""""&amp;D285&amp;""")"</f>
        <v>string("Is there a potable water source available for the school (water well, pipe scheme)? ")</v>
      </c>
    </row>
    <row r="287" spans="2:6">
      <c r="B287" s="9" t="s">
        <v>31</v>
      </c>
      <c r="C287" s="28" t="str">
        <f>C285&amp;""&amp;"_choice"</f>
        <v>is_there_a_potable_water_source_available_for_the_school_water_well_pipe_scheme__choice</v>
      </c>
      <c r="F287" s="24" t="str">
        <f>"jr:choice-name(${"&amp;""&amp;C285&amp;""&amp;"}, '${"&amp;""&amp;C285&amp;""&amp;"}')"</f>
        <v>jr:choice-name(${is_there_a_potable_water_source_available_for_the_school_water_well_pipe_scheme_}, '${is_there_a_potable_water_source_available_for_the_school_water_well_pipe_scheme_}')</v>
      </c>
    </row>
    <row r="288" spans="2:6" ht="47.25">
      <c r="B288" s="9" t="s">
        <v>30</v>
      </c>
      <c r="C288" s="9" t="s">
        <v>370</v>
      </c>
      <c r="D288" s="10" t="s">
        <v>369</v>
      </c>
    </row>
    <row r="289" spans="2:6">
      <c r="B289" s="9" t="s">
        <v>31</v>
      </c>
      <c r="C289" s="28" t="str">
        <f>C288&amp;""&amp;"_lable"</f>
        <v>how_many_water_wellstanks_are_present_and_how_many_are_functional_lable</v>
      </c>
      <c r="F289" s="24" t="str">
        <f>"string("&amp;""""&amp;D288&amp;""")"</f>
        <v>string("How many water wells/tanks are present and how many are functional?")</v>
      </c>
    </row>
    <row r="290" spans="2:6" ht="63">
      <c r="B290" s="9" t="s">
        <v>64</v>
      </c>
      <c r="C290" s="9" t="s">
        <v>372</v>
      </c>
      <c r="D290" s="10" t="s">
        <v>371</v>
      </c>
    </row>
    <row r="291" spans="2:6">
      <c r="B291" s="9" t="s">
        <v>31</v>
      </c>
      <c r="C291" s="28" t="str">
        <f>C290&amp;""&amp;"_lable"</f>
        <v>was_source_of_water_for_potable_water_tested_to_satisfy_potable_water_standards_lable</v>
      </c>
      <c r="F291" s="24" t="str">
        <f>"string("&amp;""""&amp;D290&amp;""")"</f>
        <v>string("Was source of water for potable water tested to satisfy potable water standards?")</v>
      </c>
    </row>
    <row r="292" spans="2:6">
      <c r="B292" s="9" t="s">
        <v>31</v>
      </c>
      <c r="C292" s="28" t="str">
        <f>C290&amp;""&amp;"_choice"</f>
        <v>was_source_of_water_for_potable_water_tested_to_satisfy_potable_water_standards_choice</v>
      </c>
      <c r="F292" s="24" t="str">
        <f>"jr:choice-name(${"&amp;""&amp;C290&amp;""&amp;"}, '${"&amp;""&amp;C290&amp;""&amp;"}')"</f>
        <v>jr:choice-name(${was_source_of_water_for_potable_water_tested_to_satisfy_potable_water_standards}, '${was_source_of_water_for_potable_water_tested_to_satisfy_potable_water_standards}')</v>
      </c>
    </row>
    <row r="293" spans="2:6" ht="31.5">
      <c r="B293" s="9" t="s">
        <v>30</v>
      </c>
      <c r="C293" s="9" t="s">
        <v>374</v>
      </c>
      <c r="D293" s="10" t="s">
        <v>373</v>
      </c>
      <c r="E293" s="9" t="s">
        <v>377</v>
      </c>
    </row>
    <row r="294" spans="2:6">
      <c r="B294" s="9" t="s">
        <v>31</v>
      </c>
      <c r="C294" s="28" t="str">
        <f>C293&amp;""&amp;"_lable"</f>
        <v>if_yes_please_provide_the_potable_water_test_results_lable</v>
      </c>
      <c r="F294" s="24" t="str">
        <f>"string("&amp;""""&amp;D293&amp;""")"</f>
        <v>string("If yes, please provide the potable water test results")</v>
      </c>
    </row>
    <row r="295" spans="2:6">
      <c r="B295" s="9" t="s">
        <v>26</v>
      </c>
      <c r="C295" s="28" t="s">
        <v>1389</v>
      </c>
      <c r="D295" s="10" t="s">
        <v>375</v>
      </c>
      <c r="F295" s="24"/>
    </row>
    <row r="296" spans="2:6">
      <c r="B296" s="9" t="s">
        <v>107</v>
      </c>
      <c r="C296" s="21" t="s">
        <v>1388</v>
      </c>
      <c r="D296" s="10" t="s">
        <v>375</v>
      </c>
      <c r="F296" s="24"/>
    </row>
    <row r="297" spans="2:6">
      <c r="B297" s="9" t="s">
        <v>12</v>
      </c>
      <c r="C297" s="9" t="s">
        <v>376</v>
      </c>
      <c r="D297" s="10" t="s">
        <v>375</v>
      </c>
      <c r="E297" s="9" t="s">
        <v>377</v>
      </c>
    </row>
    <row r="298" spans="2:6">
      <c r="B298" s="9" t="s">
        <v>31</v>
      </c>
      <c r="C298" s="28" t="str">
        <f>C297&amp;""&amp;"_lable"</f>
        <v>if_yes_please_take_the_photo_lable</v>
      </c>
      <c r="F298" s="24" t="str">
        <f>"string("&amp;""""&amp;D297&amp;""")"</f>
        <v>string("If yes, please take the photo")</v>
      </c>
    </row>
    <row r="299" spans="2:6">
      <c r="B299" s="9" t="s">
        <v>114</v>
      </c>
      <c r="C299" s="28"/>
      <c r="F299" s="24"/>
    </row>
    <row r="300" spans="2:6">
      <c r="B300" s="9" t="s">
        <v>64</v>
      </c>
      <c r="C300" s="9" t="s">
        <v>379</v>
      </c>
      <c r="D300" s="10" t="s">
        <v>378</v>
      </c>
    </row>
    <row r="301" spans="2:6">
      <c r="B301" s="9" t="s">
        <v>31</v>
      </c>
      <c r="C301" s="28" t="str">
        <f>C300&amp;""&amp;"_lable"</f>
        <v>is_there_a_boundary_wall_lable</v>
      </c>
      <c r="F301" s="24" t="str">
        <f>"string("&amp;""""&amp;D300&amp;""")"</f>
        <v>string("Is there a boundary wall?")</v>
      </c>
    </row>
    <row r="302" spans="2:6">
      <c r="B302" s="9" t="s">
        <v>31</v>
      </c>
      <c r="C302" s="28" t="str">
        <f>C300&amp;""&amp;"_choice"</f>
        <v>is_there_a_boundary_wall_choice</v>
      </c>
      <c r="F302" s="24" t="str">
        <f>"jr:choice-name(${"&amp;""&amp;C300&amp;""&amp;"}, '${"&amp;""&amp;C300&amp;""&amp;"}')"</f>
        <v>jr:choice-name(${is_there_a_boundary_wall}, '${is_there_a_boundary_wall}')</v>
      </c>
    </row>
    <row r="303" spans="2:6" ht="47.25">
      <c r="B303" s="9" t="s">
        <v>30</v>
      </c>
      <c r="C303" s="9" t="s">
        <v>381</v>
      </c>
      <c r="D303" s="10" t="s">
        <v>380</v>
      </c>
      <c r="E303" s="9" t="s">
        <v>386</v>
      </c>
    </row>
    <row r="304" spans="2:6">
      <c r="B304" s="9" t="s">
        <v>31</v>
      </c>
      <c r="C304" s="28" t="str">
        <f>C303&amp;""&amp;"_lable"</f>
        <v>audio_if_no_please_explain_if_it_is_included_in_the_project_contract_lable</v>
      </c>
      <c r="F304" s="24" t="str">
        <f>"string("&amp;""""&amp;D303&amp;""")"</f>
        <v>string("Audio - If no, please explain if it is included in the project contract.")</v>
      </c>
    </row>
    <row r="305" spans="1:24" ht="47.25">
      <c r="B305" s="9" t="s">
        <v>30</v>
      </c>
      <c r="C305" s="9" t="s">
        <v>383</v>
      </c>
      <c r="D305" s="10" t="s">
        <v>382</v>
      </c>
      <c r="E305" s="9" t="s">
        <v>386</v>
      </c>
    </row>
    <row r="306" spans="1:24">
      <c r="B306" s="9" t="s">
        <v>31</v>
      </c>
      <c r="C306" s="28" t="str">
        <f>C305&amp;""&amp;"_lable"</f>
        <v>if_no_please_explain_if_it_is_included_in_the_project_contract_lable</v>
      </c>
      <c r="F306" s="24" t="str">
        <f>"string("&amp;""""&amp;D305&amp;""")"</f>
        <v>string("If no, please explain if it is included in the project contract.")</v>
      </c>
    </row>
    <row r="307" spans="1:24" ht="31.5">
      <c r="B307" s="9" t="s">
        <v>30</v>
      </c>
      <c r="C307" s="9" t="s">
        <v>385</v>
      </c>
      <c r="D307" s="10" t="s">
        <v>384</v>
      </c>
      <c r="E307" s="9" t="s">
        <v>387</v>
      </c>
    </row>
    <row r="308" spans="1:24">
      <c r="B308" s="9" t="s">
        <v>31</v>
      </c>
      <c r="C308" s="28" t="str">
        <f>C307&amp;""&amp;"_lable"</f>
        <v>if_yes_who_had_funded_the_boundary_wall__lable</v>
      </c>
      <c r="F308" s="24" t="str">
        <f>"string("&amp;""""&amp;D307&amp;""")"</f>
        <v>string("If yes, who had funded the boundary wall? ")</v>
      </c>
    </row>
    <row r="309" spans="1:24" ht="31.5">
      <c r="B309" s="9" t="s">
        <v>64</v>
      </c>
      <c r="C309" s="9" t="s">
        <v>389</v>
      </c>
      <c r="D309" s="10" t="s">
        <v>388</v>
      </c>
    </row>
    <row r="310" spans="1:24">
      <c r="B310" s="9" t="s">
        <v>31</v>
      </c>
      <c r="C310" s="28" t="str">
        <f>C309&amp;""&amp;"_lable"</f>
        <v>are_local_materials_are_being_used_for_this_building_lable</v>
      </c>
      <c r="F310" s="24" t="str">
        <f>"string("&amp;""""&amp;D309&amp;""")"</f>
        <v>string("Are local materials are being used for this building?")</v>
      </c>
    </row>
    <row r="311" spans="1:24">
      <c r="B311" s="9" t="s">
        <v>31</v>
      </c>
      <c r="C311" s="28" t="str">
        <f>C309&amp;""&amp;"_choice"</f>
        <v>are_local_materials_are_being_used_for_this_building_choice</v>
      </c>
      <c r="F311" s="24" t="str">
        <f>"jr:choice-name(${"&amp;""&amp;C309&amp;""&amp;"}, '${"&amp;""&amp;C309&amp;""&amp;"}')"</f>
        <v>jr:choice-name(${are_local_materials_are_being_used_for_this_building}, '${are_local_materials_are_being_used_for_this_building}')</v>
      </c>
    </row>
    <row r="312" spans="1:24">
      <c r="B312" s="9" t="s">
        <v>143</v>
      </c>
    </row>
    <row r="313" spans="1:24">
      <c r="B313" s="9" t="s">
        <v>143</v>
      </c>
    </row>
    <row r="314" spans="1:24" s="31" customFormat="1" ht="31.5">
      <c r="A314" s="46"/>
      <c r="B314" s="29" t="s">
        <v>51</v>
      </c>
      <c r="C314" s="24" t="s">
        <v>391</v>
      </c>
      <c r="D314" s="25" t="s">
        <v>390</v>
      </c>
      <c r="E314" s="24"/>
      <c r="F314" s="24"/>
      <c r="G314" s="30"/>
      <c r="H314" s="24"/>
      <c r="I314" s="24"/>
      <c r="J314" s="24"/>
      <c r="K314" s="30"/>
      <c r="L314" s="24"/>
      <c r="M314" s="24"/>
      <c r="N314" s="24"/>
      <c r="O314" s="24"/>
      <c r="P314" s="24"/>
      <c r="Q314" s="24"/>
      <c r="R314" s="24"/>
      <c r="S314" s="24"/>
      <c r="T314" s="24"/>
      <c r="U314" s="24"/>
      <c r="V314" s="24"/>
      <c r="W314" s="24"/>
      <c r="X314" s="24"/>
    </row>
    <row r="315" spans="1:24" ht="31.5">
      <c r="B315" s="9" t="s">
        <v>26</v>
      </c>
      <c r="C315" s="9" t="s">
        <v>392</v>
      </c>
      <c r="D315" s="10" t="s">
        <v>390</v>
      </c>
    </row>
    <row r="316" spans="1:24" s="31" customFormat="1" ht="31.5">
      <c r="A316" s="46"/>
      <c r="B316" s="29" t="s">
        <v>51</v>
      </c>
      <c r="C316" s="24" t="s">
        <v>394</v>
      </c>
      <c r="D316" s="25" t="s">
        <v>393</v>
      </c>
      <c r="E316" s="24"/>
      <c r="F316" s="24"/>
      <c r="G316" s="30"/>
      <c r="H316" s="24"/>
      <c r="I316" s="24"/>
      <c r="J316" s="24"/>
      <c r="K316" s="30"/>
      <c r="L316" s="24"/>
      <c r="M316" s="24"/>
      <c r="N316" s="24"/>
      <c r="O316" s="24"/>
      <c r="P316" s="24"/>
      <c r="Q316" s="24"/>
      <c r="R316" s="24"/>
      <c r="S316" s="24"/>
      <c r="T316" s="24"/>
      <c r="U316" s="24"/>
      <c r="V316" s="24"/>
      <c r="W316" s="24"/>
      <c r="X316" s="24"/>
    </row>
    <row r="317" spans="1:24">
      <c r="B317" s="9" t="s">
        <v>26</v>
      </c>
      <c r="C317" s="9" t="s">
        <v>395</v>
      </c>
      <c r="D317" s="10" t="s">
        <v>393</v>
      </c>
    </row>
    <row r="318" spans="1:24" ht="47.25">
      <c r="B318" s="9" t="s">
        <v>401</v>
      </c>
      <c r="C318" s="9" t="s">
        <v>397</v>
      </c>
      <c r="D318" s="10" t="s">
        <v>396</v>
      </c>
    </row>
    <row r="319" spans="1:24">
      <c r="B319" s="9" t="s">
        <v>31</v>
      </c>
      <c r="C319" s="28" t="str">
        <f>C318&amp;""&amp;"_lable"</f>
        <v>in_which_earthquake_zone_is_the_school_located_per_daartts_report_lable</v>
      </c>
      <c r="F319" s="24" t="str">
        <f>"string("&amp;""""&amp;D318&amp;""")"</f>
        <v>string("In which earthquake zone is the school located per DAARTT's report?")</v>
      </c>
    </row>
    <row r="320" spans="1:24">
      <c r="B320" s="9" t="s">
        <v>31</v>
      </c>
      <c r="C320" s="28" t="str">
        <f>C318&amp;""&amp;"_choice"</f>
        <v>in_which_earthquake_zone_is_the_school_located_per_daartts_report_choice</v>
      </c>
      <c r="F320" s="24" t="str">
        <f>"jr:choice-name(${"&amp;""&amp;C318&amp;""&amp;"}, '${"&amp;""&amp;C318&amp;""&amp;"}')"</f>
        <v>jr:choice-name(${in_which_earthquake_zone_is_the_school_located_per_daartts_report}, '${in_which_earthquake_zone_is_the_school_located_per_daartts_report}')</v>
      </c>
    </row>
    <row r="321" spans="1:24" ht="47.25">
      <c r="B321" s="9" t="s">
        <v>64</v>
      </c>
      <c r="C321" s="9" t="s">
        <v>403</v>
      </c>
      <c r="D321" s="10" t="s">
        <v>402</v>
      </c>
    </row>
    <row r="322" spans="1:24">
      <c r="B322" s="9" t="s">
        <v>31</v>
      </c>
      <c r="C322" s="28" t="str">
        <f>C321&amp;""&amp;"_lable"</f>
        <v>is_the_school_located_in_earthquake_impacted_area_as_per_daartts_report_lable</v>
      </c>
      <c r="F322" s="24" t="str">
        <f>"string("&amp;""""&amp;D321&amp;""")"</f>
        <v>string("Is the school located in earthquake impacted area as per Daartt’s report?")</v>
      </c>
    </row>
    <row r="323" spans="1:24">
      <c r="B323" s="9" t="s">
        <v>31</v>
      </c>
      <c r="C323" s="28" t="str">
        <f>C321&amp;""&amp;"_choice"</f>
        <v>is_the_school_located_in_earthquake_impacted_area_as_per_daartts_report_choice</v>
      </c>
      <c r="F323" s="24" t="str">
        <f>"jr:choice-name(${"&amp;""&amp;C321&amp;""&amp;"}, '${"&amp;""&amp;C321&amp;""&amp;"}')"</f>
        <v>jr:choice-name(${is_the_school_located_in_earthquake_impacted_area_as_per_daartts_report}, '${is_the_school_located_in_earthquake_impacted_area_as_per_daartts_report}')</v>
      </c>
    </row>
    <row r="324" spans="1:24" ht="47.25">
      <c r="B324" s="9" t="s">
        <v>64</v>
      </c>
      <c r="C324" s="9" t="s">
        <v>405</v>
      </c>
      <c r="D324" s="10" t="s">
        <v>404</v>
      </c>
      <c r="E324" s="9" t="s">
        <v>406</v>
      </c>
    </row>
    <row r="325" spans="1:24">
      <c r="B325" s="9" t="s">
        <v>31</v>
      </c>
      <c r="C325" s="28" t="str">
        <f>C324&amp;""&amp;"_lable"</f>
        <v>is_the_design_recommended_by_daartt_is_used_for_the_given_drr_conditions_lable</v>
      </c>
      <c r="F325" s="24" t="str">
        <f>"string("&amp;""""&amp;D324&amp;""")"</f>
        <v>string("Is the design recommended by Daartt is used for the given DRR conditions?")</v>
      </c>
    </row>
    <row r="326" spans="1:24">
      <c r="B326" s="9" t="s">
        <v>31</v>
      </c>
      <c r="C326" s="28" t="str">
        <f>C324&amp;""&amp;"_choice"</f>
        <v>is_the_design_recommended_by_daartt_is_used_for_the_given_drr_conditions_choice</v>
      </c>
      <c r="F326" s="24" t="str">
        <f>"jr:choice-name(${"&amp;""&amp;C324&amp;""&amp;"}, '${"&amp;""&amp;C324&amp;""&amp;"}')"</f>
        <v>jr:choice-name(${is_the_design_recommended_by_daartt_is_used_for_the_given_drr_conditions}, '${is_the_design_recommended_by_daartt_is_used_for_the_given_drr_conditions}')</v>
      </c>
    </row>
    <row r="327" spans="1:24" ht="63">
      <c r="B327" s="9" t="s">
        <v>64</v>
      </c>
      <c r="C327" s="9" t="s">
        <v>408</v>
      </c>
      <c r="D327" s="10" t="s">
        <v>407</v>
      </c>
      <c r="E327" s="9" t="s">
        <v>406</v>
      </c>
    </row>
    <row r="328" spans="1:24">
      <c r="B328" s="9" t="s">
        <v>31</v>
      </c>
      <c r="C328" s="28" t="str">
        <f>C327&amp;""&amp;"_lable"</f>
        <v>does_the_school_have_evacuation_route_and_the_assembly_point_in_the_event_of_earthquake_lable</v>
      </c>
      <c r="F328" s="24" t="str">
        <f>"string("&amp;""""&amp;D327&amp;""")"</f>
        <v>string("Does the school have evacuation route and the assembly point in the event of earthquake?")</v>
      </c>
    </row>
    <row r="329" spans="1:24">
      <c r="B329" s="9" t="s">
        <v>31</v>
      </c>
      <c r="C329" s="28" t="str">
        <f>C327&amp;""&amp;"_choice"</f>
        <v>does_the_school_have_evacuation_route_and_the_assembly_point_in_the_event_of_earthquake_choice</v>
      </c>
      <c r="F329" s="24" t="str">
        <f>"jr:choice-name(${"&amp;""&amp;C327&amp;""&amp;"}, '${"&amp;""&amp;C327&amp;""&amp;"}')"</f>
        <v>jr:choice-name(${does_the_school_have_evacuation_route_and_the_assembly_point_in_the_event_of_earthquake}, '${does_the_school_have_evacuation_route_and_the_assembly_point_in_the_event_of_earthquake}')</v>
      </c>
    </row>
    <row r="330" spans="1:24" ht="47.25">
      <c r="B330" s="9" t="s">
        <v>64</v>
      </c>
      <c r="C330" s="9" t="s">
        <v>410</v>
      </c>
      <c r="D330" s="10" t="s">
        <v>409</v>
      </c>
      <c r="E330" s="9" t="s">
        <v>406</v>
      </c>
    </row>
    <row r="331" spans="1:24">
      <c r="B331" s="9" t="s">
        <v>31</v>
      </c>
      <c r="C331" s="28" t="str">
        <f>C330&amp;""&amp;"_lable"</f>
        <v>did_the_school_implement_drill_and_simulation_for_earthquake_disaster_event_lable</v>
      </c>
      <c r="F331" s="24" t="str">
        <f>"string("&amp;""""&amp;D330&amp;""")"</f>
        <v>string("Did the school implement drill and simulation for earthquake disaster event?")</v>
      </c>
    </row>
    <row r="332" spans="1:24">
      <c r="B332" s="9" t="s">
        <v>31</v>
      </c>
      <c r="C332" s="28" t="str">
        <f>C330&amp;""&amp;"_choice"</f>
        <v>did_the_school_implement_drill_and_simulation_for_earthquake_disaster_event_choice</v>
      </c>
      <c r="F332" s="24" t="str">
        <f>"jr:choice-name(${"&amp;""&amp;C330&amp;""&amp;"}, '${"&amp;""&amp;C330&amp;""&amp;"}')"</f>
        <v>jr:choice-name(${did_the_school_implement_drill_and_simulation_for_earthquake_disaster_event}, '${did_the_school_implement_drill_and_simulation_for_earthquake_disaster_event}')</v>
      </c>
    </row>
    <row r="333" spans="1:24">
      <c r="B333" s="9" t="s">
        <v>143</v>
      </c>
    </row>
    <row r="334" spans="1:24" s="31" customFormat="1">
      <c r="A334" s="46"/>
      <c r="B334" s="29" t="s">
        <v>51</v>
      </c>
      <c r="C334" s="24" t="s">
        <v>412</v>
      </c>
      <c r="D334" s="25" t="s">
        <v>411</v>
      </c>
      <c r="E334" s="24"/>
      <c r="F334" s="24"/>
      <c r="G334" s="30"/>
      <c r="H334" s="24"/>
      <c r="I334" s="24"/>
      <c r="J334" s="24"/>
      <c r="K334" s="30"/>
      <c r="L334" s="24"/>
      <c r="M334" s="24"/>
      <c r="N334" s="24"/>
      <c r="O334" s="24"/>
      <c r="P334" s="24"/>
      <c r="Q334" s="24"/>
      <c r="R334" s="24"/>
      <c r="S334" s="24"/>
      <c r="T334" s="24"/>
      <c r="U334" s="24"/>
      <c r="V334" s="24"/>
      <c r="W334" s="24"/>
      <c r="X334" s="24"/>
    </row>
    <row r="335" spans="1:24">
      <c r="B335" s="9" t="s">
        <v>26</v>
      </c>
      <c r="C335" s="9" t="s">
        <v>413</v>
      </c>
      <c r="D335" s="10" t="s">
        <v>411</v>
      </c>
    </row>
    <row r="336" spans="1:24" ht="47.25">
      <c r="B336" s="9" t="s">
        <v>64</v>
      </c>
      <c r="C336" s="9" t="s">
        <v>415</v>
      </c>
      <c r="D336" s="10" t="s">
        <v>414</v>
      </c>
    </row>
    <row r="337" spans="1:24">
      <c r="B337" s="9" t="s">
        <v>31</v>
      </c>
      <c r="C337" s="28" t="str">
        <f>C336&amp;""&amp;"_lable"</f>
        <v>is_the_school_located_at_steep_slope_and_prone_to_land_slide_lable</v>
      </c>
      <c r="F337" s="24" t="str">
        <f>"string("&amp;""""&amp;D336&amp;""")"</f>
        <v>string("Is the school located at steep slope and prone to land slide?")</v>
      </c>
    </row>
    <row r="338" spans="1:24">
      <c r="B338" s="9" t="s">
        <v>31</v>
      </c>
      <c r="C338" s="28" t="str">
        <f>C336&amp;""&amp;"_choice"</f>
        <v>is_the_school_located_at_steep_slope_and_prone_to_land_slide_choice</v>
      </c>
      <c r="F338" s="24" t="str">
        <f>"jr:choice-name(${"&amp;""&amp;C336&amp;""&amp;"}, '${"&amp;""&amp;C336&amp;""&amp;"}')"</f>
        <v>jr:choice-name(${is_the_school_located_at_steep_slope_and_prone_to_land_slide}, '${is_the_school_located_at_steep_slope_and_prone_to_land_slide}')</v>
      </c>
    </row>
    <row r="339" spans="1:24" ht="31.5">
      <c r="B339" s="9" t="s">
        <v>64</v>
      </c>
      <c r="C339" s="9" t="s">
        <v>417</v>
      </c>
      <c r="D339" s="10" t="s">
        <v>416</v>
      </c>
    </row>
    <row r="340" spans="1:24">
      <c r="B340" s="9" t="s">
        <v>31</v>
      </c>
      <c r="C340" s="28" t="str">
        <f>C339&amp;""&amp;"_lable"</f>
        <v>is_the_school_located_in_landslide_impacted_area_lable</v>
      </c>
      <c r="F340" s="24" t="str">
        <f>"string("&amp;""""&amp;D339&amp;""")"</f>
        <v>string("Is the school located in landslide impacted area?")</v>
      </c>
    </row>
    <row r="341" spans="1:24">
      <c r="B341" s="9" t="s">
        <v>31</v>
      </c>
      <c r="C341" s="28" t="str">
        <f>C339&amp;""&amp;"_choice"</f>
        <v>is_the_school_located_in_landslide_impacted_area_choice</v>
      </c>
      <c r="F341" s="24" t="str">
        <f>"jr:choice-name(${"&amp;""&amp;C339&amp;""&amp;"}, '${"&amp;""&amp;C339&amp;""&amp;"}')"</f>
        <v>jr:choice-name(${is_the_school_located_in_landslide_impacted_area}, '${is_the_school_located_in_landslide_impacted_area}')</v>
      </c>
    </row>
    <row r="342" spans="1:24" ht="78.75">
      <c r="B342" s="9" t="s">
        <v>64</v>
      </c>
      <c r="C342" s="9" t="s">
        <v>419</v>
      </c>
      <c r="D342" s="10" t="s">
        <v>418</v>
      </c>
      <c r="E342" s="9" t="s">
        <v>420</v>
      </c>
    </row>
    <row r="343" spans="1:24">
      <c r="B343" s="9" t="s">
        <v>31</v>
      </c>
      <c r="C343" s="28" t="str">
        <f>C342&amp;""&amp;"_lable"</f>
        <v>are_there_any_measures_taken_against_landslides_for_the_protection_of_building_retaining_walls_landslides_protections_etc_lable</v>
      </c>
      <c r="F343" s="24" t="str">
        <f>"string("&amp;""""&amp;D342&amp;""")"</f>
        <v>string("Are there any measures taken against landslides for the protection of building (retaining walls, landslides protections etc.)?")</v>
      </c>
    </row>
    <row r="344" spans="1:24">
      <c r="B344" s="9" t="s">
        <v>31</v>
      </c>
      <c r="C344" s="28" t="str">
        <f>C342&amp;""&amp;"_choice"</f>
        <v>are_there_any_measures_taken_against_landslides_for_the_protection_of_building_retaining_walls_landslides_protections_etc_choice</v>
      </c>
      <c r="F344" s="24" t="str">
        <f>"jr:choice-name(${"&amp;""&amp;C342&amp;""&amp;"}, '${"&amp;""&amp;C342&amp;""&amp;"}')"</f>
        <v>jr:choice-name(${are_there_any_measures_taken_against_landslides_for_the_protection_of_building_retaining_walls_landslides_protections_etc}, '${are_there_any_measures_taken_against_landslides_for_the_protection_of_building_retaining_walls_landslides_protections_etc}')</v>
      </c>
    </row>
    <row r="345" spans="1:24" ht="47.25">
      <c r="B345" s="9" t="s">
        <v>64</v>
      </c>
      <c r="C345" s="9" t="s">
        <v>422</v>
      </c>
      <c r="D345" s="10" t="s">
        <v>421</v>
      </c>
      <c r="E345" s="9" t="s">
        <v>420</v>
      </c>
    </row>
    <row r="346" spans="1:24">
      <c r="B346" s="9" t="s">
        <v>31</v>
      </c>
      <c r="C346" s="28" t="str">
        <f>C345&amp;""&amp;"_lable"</f>
        <v>did_the_school_implement_drill_and_simulation_for_landslide_disaster_event_lable</v>
      </c>
      <c r="F346" s="24" t="str">
        <f>"string("&amp;""""&amp;D345&amp;""")"</f>
        <v>string("Did the school implement drill and simulation for landslide disaster event?")</v>
      </c>
    </row>
    <row r="347" spans="1:24">
      <c r="B347" s="9" t="s">
        <v>31</v>
      </c>
      <c r="C347" s="28" t="str">
        <f>C345&amp;""&amp;"_choice"</f>
        <v>did_the_school_implement_drill_and_simulation_for_landslide_disaster_event_choice</v>
      </c>
      <c r="F347" s="24" t="str">
        <f>"jr:choice-name(${"&amp;""&amp;C345&amp;""&amp;"}, '${"&amp;""&amp;C345&amp;""&amp;"}')"</f>
        <v>jr:choice-name(${did_the_school_implement_drill_and_simulation_for_landslide_disaster_event}, '${did_the_school_implement_drill_and_simulation_for_landslide_disaster_event}')</v>
      </c>
    </row>
    <row r="348" spans="1:24">
      <c r="B348" s="9" t="s">
        <v>143</v>
      </c>
      <c r="D348" s="9"/>
    </row>
    <row r="349" spans="1:24" s="31" customFormat="1">
      <c r="A349" s="46"/>
      <c r="B349" s="29" t="s">
        <v>51</v>
      </c>
      <c r="C349" s="24" t="s">
        <v>424</v>
      </c>
      <c r="D349" s="24" t="s">
        <v>423</v>
      </c>
      <c r="E349" s="24"/>
      <c r="F349" s="24"/>
      <c r="G349" s="30"/>
      <c r="H349" s="24"/>
      <c r="I349" s="24"/>
      <c r="J349" s="24"/>
      <c r="K349" s="30"/>
      <c r="L349" s="24"/>
      <c r="M349" s="24"/>
      <c r="N349" s="24"/>
      <c r="O349" s="24"/>
      <c r="P349" s="24"/>
      <c r="Q349" s="24"/>
      <c r="R349" s="24"/>
      <c r="S349" s="24"/>
      <c r="T349" s="24"/>
      <c r="U349" s="24"/>
      <c r="V349" s="24"/>
      <c r="W349" s="24"/>
      <c r="X349" s="24"/>
    </row>
    <row r="350" spans="1:24">
      <c r="B350" s="9" t="s">
        <v>26</v>
      </c>
      <c r="C350" s="9" t="s">
        <v>425</v>
      </c>
      <c r="D350" s="9" t="s">
        <v>423</v>
      </c>
    </row>
    <row r="351" spans="1:24">
      <c r="B351" s="9" t="s">
        <v>64</v>
      </c>
      <c r="C351" s="9" t="s">
        <v>427</v>
      </c>
      <c r="D351" s="9" t="s">
        <v>426</v>
      </c>
    </row>
    <row r="352" spans="1:24">
      <c r="B352" s="9" t="s">
        <v>31</v>
      </c>
      <c r="C352" s="28" t="str">
        <f>C351&amp;""&amp;"_lable"</f>
        <v>is_the_school_located_in_a_flood_prone_area_lable</v>
      </c>
      <c r="D352" s="9"/>
      <c r="F352" s="24" t="str">
        <f>"string("&amp;""""&amp;D351&amp;""")"</f>
        <v>string("Is the school located in a flood prone area?")</v>
      </c>
    </row>
    <row r="353" spans="1:24">
      <c r="B353" s="9" t="s">
        <v>31</v>
      </c>
      <c r="C353" s="28" t="str">
        <f>C351&amp;""&amp;"_choice"</f>
        <v>is_the_school_located_in_a_flood_prone_area_choice</v>
      </c>
      <c r="F353" s="24" t="str">
        <f>"jr:choice-name(${"&amp;""&amp;C351&amp;""&amp;"}, '${"&amp;""&amp;C351&amp;""&amp;"}')"</f>
        <v>jr:choice-name(${is_the_school_located_in_a_flood_prone_area}, '${is_the_school_located_in_a_flood_prone_area}')</v>
      </c>
    </row>
    <row r="354" spans="1:24" ht="47.25">
      <c r="B354" s="9" t="s">
        <v>64</v>
      </c>
      <c r="C354" s="9" t="s">
        <v>432</v>
      </c>
      <c r="D354" s="10" t="s">
        <v>431</v>
      </c>
    </row>
    <row r="355" spans="1:24">
      <c r="B355" s="9" t="s">
        <v>31</v>
      </c>
      <c r="C355" s="28" t="str">
        <f>C354&amp;""&amp;"_lable"</f>
        <v>is_the_school_located_near_the_river_with_potential_for_flooding_lable</v>
      </c>
      <c r="F355" s="24" t="str">
        <f>"string("&amp;""""&amp;D354&amp;""")"</f>
        <v>string("Is the school located near the river with potential for flooding?")</v>
      </c>
    </row>
    <row r="356" spans="1:24">
      <c r="B356" s="9" t="s">
        <v>31</v>
      </c>
      <c r="C356" s="28" t="str">
        <f>C354&amp;""&amp;"_choice"</f>
        <v>is_the_school_located_near_the_river_with_potential_for_flooding_choice</v>
      </c>
      <c r="F356" s="24" t="str">
        <f>"jr:choice-name(${"&amp;""&amp;C354&amp;""&amp;"}, '${"&amp;""&amp;C354&amp;""&amp;"}')"</f>
        <v>jr:choice-name(${is_the_school_located_near_the_river_with_potential_for_flooding}, '${is_the_school_located_near_the_river_with_potential_for_flooding}')</v>
      </c>
    </row>
    <row r="357" spans="1:24" ht="31.5">
      <c r="B357" s="9" t="s">
        <v>64</v>
      </c>
      <c r="C357" s="9" t="s">
        <v>429</v>
      </c>
      <c r="D357" s="10" t="s">
        <v>428</v>
      </c>
    </row>
    <row r="358" spans="1:24">
      <c r="B358" s="9" t="s">
        <v>31</v>
      </c>
      <c r="C358" s="28" t="str">
        <f>C357&amp;""&amp;"_lable"</f>
        <v>has_the_school_experience_floods_lable</v>
      </c>
      <c r="F358" s="24" t="str">
        <f>"string("&amp;""""&amp;D357&amp;""")"</f>
        <v>string("Has the school experience floods?")</v>
      </c>
    </row>
    <row r="359" spans="1:24">
      <c r="B359" s="9" t="s">
        <v>31</v>
      </c>
      <c r="C359" s="28" t="str">
        <f>C357&amp;""&amp;"_choice"</f>
        <v>has_the_school_experience_floods_choice</v>
      </c>
      <c r="F359" s="24" t="str">
        <f>"jr:choice-name(${"&amp;""&amp;C357&amp;""&amp;"}, '${"&amp;""&amp;C357&amp;""&amp;"}')"</f>
        <v>jr:choice-name(${has_the_school_experience_floods}, '${has_the_school_experience_floods}')</v>
      </c>
    </row>
    <row r="360" spans="1:24" ht="78.75">
      <c r="B360" s="9" t="s">
        <v>64</v>
      </c>
      <c r="C360" s="9" t="s">
        <v>433</v>
      </c>
      <c r="D360" s="10" t="s">
        <v>430</v>
      </c>
    </row>
    <row r="361" spans="1:24">
      <c r="B361" s="9" t="s">
        <v>31</v>
      </c>
      <c r="C361" s="28" t="str">
        <f>C360&amp;""&amp;"_lable"</f>
        <v>have_flood_protection_measures_been_implemented_retaining_walls_for_protection_against_floods_etc_lable</v>
      </c>
      <c r="F361" s="24" t="str">
        <f>"string("&amp;""""&amp;D360&amp;""")"</f>
        <v>string("Have flood protection measures been implemented (retaining walls for protection against floods etc.)?")</v>
      </c>
    </row>
    <row r="362" spans="1:24">
      <c r="B362" s="9" t="s">
        <v>31</v>
      </c>
      <c r="C362" s="28" t="str">
        <f>C360&amp;""&amp;"_choice"</f>
        <v>have_flood_protection_measures_been_implemented_retaining_walls_for_protection_against_floods_etc_choice</v>
      </c>
      <c r="F362" s="24" t="str">
        <f>"jr:choice-name(${"&amp;""&amp;C360&amp;""&amp;"}, '${"&amp;""&amp;C360&amp;""&amp;"}')"</f>
        <v>jr:choice-name(${have_flood_protection_measures_been_implemented_retaining_walls_for_protection_against_floods_etc}, '${have_flood_protection_measures_been_implemented_retaining_walls_for_protection_against_floods_etc}')</v>
      </c>
    </row>
    <row r="363" spans="1:24" ht="47.25">
      <c r="B363" s="9" t="s">
        <v>64</v>
      </c>
      <c r="C363" s="9" t="s">
        <v>435</v>
      </c>
      <c r="D363" s="10" t="s">
        <v>434</v>
      </c>
    </row>
    <row r="364" spans="1:24">
      <c r="B364" s="9" t="s">
        <v>31</v>
      </c>
      <c r="C364" s="28" t="str">
        <f>C363&amp;""&amp;"_lable"</f>
        <v>did_the_school_implement_drill_and_simulation_for_flood_disaster_event__lable</v>
      </c>
      <c r="F364" s="24" t="str">
        <f>"string("&amp;""""&amp;D363&amp;""")"</f>
        <v>string("Did the school implement drill and simulation for flood disaster event? ")</v>
      </c>
    </row>
    <row r="365" spans="1:24">
      <c r="B365" s="9" t="s">
        <v>31</v>
      </c>
      <c r="C365" s="28" t="str">
        <f>C363&amp;""&amp;"_choice"</f>
        <v>did_the_school_implement_drill_and_simulation_for_flood_disaster_event__choice</v>
      </c>
      <c r="F365" s="24" t="str">
        <f>"jr:choice-name(${"&amp;""&amp;C363&amp;""&amp;"}, '${"&amp;""&amp;C363&amp;""&amp;"}')"</f>
        <v>jr:choice-name(${did_the_school_implement_drill_and_simulation_for_flood_disaster_event_}, '${did_the_school_implement_drill_and_simulation_for_flood_disaster_event_}')</v>
      </c>
    </row>
    <row r="366" spans="1:24">
      <c r="B366" s="9" t="s">
        <v>143</v>
      </c>
    </row>
    <row r="367" spans="1:24" s="31" customFormat="1">
      <c r="A367" s="46"/>
      <c r="B367" s="29" t="s">
        <v>51</v>
      </c>
      <c r="C367" s="24" t="s">
        <v>437</v>
      </c>
      <c r="D367" s="25" t="s">
        <v>436</v>
      </c>
      <c r="E367" s="24"/>
      <c r="F367" s="24"/>
      <c r="G367" s="30"/>
      <c r="H367" s="24"/>
      <c r="I367" s="24"/>
      <c r="J367" s="24"/>
      <c r="K367" s="30"/>
      <c r="L367" s="24"/>
      <c r="M367" s="24"/>
      <c r="N367" s="24"/>
      <c r="O367" s="24"/>
      <c r="P367" s="24"/>
      <c r="Q367" s="24"/>
      <c r="R367" s="24"/>
      <c r="S367" s="24"/>
      <c r="T367" s="24"/>
      <c r="U367" s="24"/>
      <c r="V367" s="24"/>
      <c r="W367" s="24"/>
      <c r="X367" s="24"/>
    </row>
    <row r="368" spans="1:24">
      <c r="B368" s="9" t="s">
        <v>26</v>
      </c>
      <c r="C368" s="9" t="s">
        <v>438</v>
      </c>
      <c r="D368" s="10" t="s">
        <v>436</v>
      </c>
    </row>
    <row r="369" spans="2:6" ht="47.25">
      <c r="B369" s="9" t="s">
        <v>64</v>
      </c>
      <c r="C369" s="9" t="s">
        <v>440</v>
      </c>
      <c r="D369" s="10" t="s">
        <v>439</v>
      </c>
    </row>
    <row r="370" spans="2:6">
      <c r="B370" s="9" t="s">
        <v>31</v>
      </c>
      <c r="C370" s="28" t="str">
        <f>C369&amp;""&amp;"_lable"</f>
        <v>is_the_school_located_in_densely_populated_area_and_prone_to_fire_lable</v>
      </c>
      <c r="F370" s="24" t="str">
        <f>"string("&amp;""""&amp;D369&amp;""")"</f>
        <v>string("Is the school located in densely populated area and prone to fire?")</v>
      </c>
    </row>
    <row r="371" spans="2:6">
      <c r="B371" s="9" t="s">
        <v>31</v>
      </c>
      <c r="C371" s="28" t="str">
        <f>C369&amp;""&amp;"_choice"</f>
        <v>is_the_school_located_in_densely_populated_area_and_prone_to_fire_choice</v>
      </c>
      <c r="F371" s="24" t="str">
        <f>"jr:choice-name(${"&amp;""&amp;C369&amp;""&amp;"}, '${"&amp;""&amp;C369&amp;""&amp;"}')"</f>
        <v>jr:choice-name(${is_the_school_located_in_densely_populated_area_and_prone_to_fire}, '${is_the_school_located_in_densely_populated_area_and_prone_to_fire}')</v>
      </c>
    </row>
    <row r="372" spans="2:6" ht="47.25">
      <c r="B372" s="9" t="s">
        <v>64</v>
      </c>
      <c r="C372" s="9" t="s">
        <v>442</v>
      </c>
      <c r="D372" s="10" t="s">
        <v>441</v>
      </c>
    </row>
    <row r="373" spans="2:6">
      <c r="B373" s="9" t="s">
        <v>31</v>
      </c>
      <c r="C373" s="28" t="str">
        <f>C372&amp;""&amp;"_lable"</f>
        <v>are_the_door_and_gate_of_school_wide_enough_for_evacuation_in_event_of_fire_lable</v>
      </c>
      <c r="F373" s="24" t="str">
        <f>"string("&amp;""""&amp;D372&amp;""")"</f>
        <v>string("Are the door and gate of school wide enough for evacuation in event of fire?")</v>
      </c>
    </row>
    <row r="374" spans="2:6">
      <c r="B374" s="9" t="s">
        <v>31</v>
      </c>
      <c r="C374" s="28" t="str">
        <f>C372&amp;""&amp;"_choice"</f>
        <v>are_the_door_and_gate_of_school_wide_enough_for_evacuation_in_event_of_fire_choice</v>
      </c>
      <c r="F374" s="24" t="str">
        <f>"jr:choice-name(${"&amp;""&amp;C372&amp;""&amp;"}, '${"&amp;""&amp;C372&amp;""&amp;"}')"</f>
        <v>jr:choice-name(${are_the_door_and_gate_of_school_wide_enough_for_evacuation_in_event_of_fire}, '${are_the_door_and_gate_of_school_wide_enough_for_evacuation_in_event_of_fire}')</v>
      </c>
    </row>
    <row r="375" spans="2:6" ht="47.25">
      <c r="B375" s="9" t="s">
        <v>174</v>
      </c>
      <c r="C375" s="9" t="s">
        <v>444</v>
      </c>
      <c r="D375" s="10" t="s">
        <v>443</v>
      </c>
      <c r="F375" s="10"/>
    </row>
    <row r="376" spans="2:6">
      <c r="B376" s="9" t="s">
        <v>31</v>
      </c>
      <c r="C376" s="28" t="str">
        <f>C375&amp;""&amp;"_lable"</f>
        <v>what_is_longest_travel_distance_from_classroom_to_exits_m_lable</v>
      </c>
      <c r="F376" s="24" t="str">
        <f>"string("&amp;""""&amp;D375&amp;""")"</f>
        <v>string("What is longest travel distance from classroom to exits? (m)")</v>
      </c>
    </row>
    <row r="377" spans="2:6" ht="63">
      <c r="B377" s="9" t="s">
        <v>64</v>
      </c>
      <c r="C377" s="9" t="s">
        <v>446</v>
      </c>
      <c r="D377" s="10" t="s">
        <v>445</v>
      </c>
    </row>
    <row r="378" spans="2:6">
      <c r="B378" s="9" t="s">
        <v>31</v>
      </c>
      <c r="C378" s="28" t="str">
        <f>C377&amp;""&amp;"_lable"</f>
        <v>does_the_school_have_evacuation_route_and_the_assembly_point_in_the_event_of_fire_lable</v>
      </c>
      <c r="F378" s="24" t="str">
        <f>"string("&amp;""""&amp;D377&amp;""")"</f>
        <v>string("Does the school have evacuation route and the assembly point in the event of fire?")</v>
      </c>
    </row>
    <row r="379" spans="2:6">
      <c r="B379" s="9" t="s">
        <v>31</v>
      </c>
      <c r="C379" s="28" t="str">
        <f>C377&amp;""&amp;"_choice"</f>
        <v>does_the_school_have_evacuation_route_and_the_assembly_point_in_the_event_of_fire_choice</v>
      </c>
      <c r="F379" s="24" t="str">
        <f>"jr:choice-name(${"&amp;""&amp;C377&amp;""&amp;"}, '${"&amp;""&amp;C377&amp;""&amp;"}')"</f>
        <v>jr:choice-name(${does_the_school_have_evacuation_route_and_the_assembly_point_in_the_event_of_fire}, '${does_the_school_have_evacuation_route_and_the_assembly_point_in_the_event_of_fire}')</v>
      </c>
    </row>
    <row r="380" spans="2:6" ht="47.25">
      <c r="B380" s="9" t="s">
        <v>64</v>
      </c>
      <c r="C380" s="9" t="s">
        <v>448</v>
      </c>
      <c r="D380" s="10" t="s">
        <v>447</v>
      </c>
    </row>
    <row r="381" spans="2:6">
      <c r="B381" s="9" t="s">
        <v>31</v>
      </c>
      <c r="C381" s="28" t="str">
        <f>C380&amp;""&amp;"_lable"</f>
        <v>has_the_school_implemented_drill_and_simulation_for_fire_disaster_lable</v>
      </c>
      <c r="F381" s="24" t="str">
        <f>"string("&amp;""""&amp;D380&amp;""")"</f>
        <v>string("Has the school implemented drill and simulation for fire disaster?")</v>
      </c>
    </row>
    <row r="382" spans="2:6">
      <c r="B382" s="9" t="s">
        <v>31</v>
      </c>
      <c r="C382" s="28" t="str">
        <f>C380&amp;""&amp;"_choice"</f>
        <v>has_the_school_implemented_drill_and_simulation_for_fire_disaster_choice</v>
      </c>
      <c r="F382" s="24" t="str">
        <f>"jr:choice-name(${"&amp;""&amp;C380&amp;""&amp;"}, '${"&amp;""&amp;C380&amp;""&amp;"}')"</f>
        <v>jr:choice-name(${has_the_school_implemented_drill_and_simulation_for_fire_disaster}, '${has_the_school_implemented_drill_and_simulation_for_fire_disaster}')</v>
      </c>
    </row>
    <row r="383" spans="2:6">
      <c r="B383" s="9" t="s">
        <v>143</v>
      </c>
    </row>
    <row r="384" spans="2:6">
      <c r="B384" s="9" t="s">
        <v>143</v>
      </c>
    </row>
    <row r="385" spans="1:24" s="31" customFormat="1" ht="47.25">
      <c r="A385" s="46"/>
      <c r="B385" s="29" t="s">
        <v>51</v>
      </c>
      <c r="C385" s="24" t="s">
        <v>450</v>
      </c>
      <c r="D385" s="25" t="s">
        <v>449</v>
      </c>
      <c r="E385" s="24" t="s">
        <v>1253</v>
      </c>
      <c r="F385" s="24"/>
      <c r="G385" s="30"/>
      <c r="H385" s="24"/>
      <c r="I385" s="24"/>
      <c r="J385" s="24"/>
      <c r="K385" s="30"/>
      <c r="L385" s="24"/>
      <c r="M385" s="24"/>
      <c r="N385" s="24"/>
      <c r="O385" s="24"/>
      <c r="P385" s="24"/>
      <c r="Q385" s="24"/>
      <c r="R385" s="24"/>
      <c r="S385" s="24"/>
      <c r="T385" s="24"/>
      <c r="U385" s="24"/>
      <c r="V385" s="24"/>
      <c r="W385" s="24"/>
      <c r="X385" s="24"/>
    </row>
    <row r="386" spans="1:24" ht="157.5">
      <c r="B386" s="9" t="s">
        <v>26</v>
      </c>
      <c r="C386" s="23" t="s">
        <v>451</v>
      </c>
      <c r="D386" s="42" t="s">
        <v>1390</v>
      </c>
    </row>
    <row r="387" spans="1:24">
      <c r="B387" s="9" t="s">
        <v>64</v>
      </c>
      <c r="C387" s="9" t="s">
        <v>453</v>
      </c>
      <c r="D387" s="9" t="s">
        <v>452</v>
      </c>
    </row>
    <row r="388" spans="1:24">
      <c r="B388" s="9" t="s">
        <v>31</v>
      </c>
      <c r="C388" s="28" t="str">
        <f>C387&amp;""&amp;"_lable"</f>
        <v>is_there_any_funding_allocated_for_operation_and_maintenance_of_the_school_lable</v>
      </c>
      <c r="F388" s="24" t="str">
        <f>"string("&amp;""""&amp;D387&amp;""")"</f>
        <v>string("Is there any funding allocated for Operation and Maintenance of the school?")</v>
      </c>
    </row>
    <row r="389" spans="1:24">
      <c r="B389" s="9" t="s">
        <v>31</v>
      </c>
      <c r="C389" s="28" t="str">
        <f>C387&amp;""&amp;"_choice"</f>
        <v>is_there_any_funding_allocated_for_operation_and_maintenance_of_the_school_choice</v>
      </c>
      <c r="F389" s="24" t="str">
        <f>"jr:choice-name(${"&amp;""&amp;C387&amp;""&amp;"}, '${"&amp;""&amp;C387&amp;""&amp;"}')"</f>
        <v>jr:choice-name(${is_there_any_funding_allocated_for_operation_and_maintenance_of_the_school}, '${is_there_any_funding_allocated_for_operation_and_maintenance_of_the_school}')</v>
      </c>
    </row>
    <row r="390" spans="1:24" ht="31.5">
      <c r="B390" s="9" t="s">
        <v>30</v>
      </c>
      <c r="C390" s="9" t="s">
        <v>455</v>
      </c>
      <c r="D390" s="10" t="s">
        <v>454</v>
      </c>
      <c r="E390" s="9" t="s">
        <v>460</v>
      </c>
    </row>
    <row r="391" spans="1:24">
      <c r="B391" s="9" t="s">
        <v>31</v>
      </c>
      <c r="C391" s="28" t="str">
        <f>C390&amp;""&amp;"_lable"</f>
        <v>audio_if_no_please_explain_why_not__lable</v>
      </c>
      <c r="F391" s="24" t="str">
        <f>"string("&amp;""""&amp;D390&amp;""")"</f>
        <v>string("Audio - If no, please explain, why not? ")</v>
      </c>
    </row>
    <row r="392" spans="1:24" ht="31.5">
      <c r="B392" s="9" t="s">
        <v>30</v>
      </c>
      <c r="C392" s="9" t="s">
        <v>457</v>
      </c>
      <c r="D392" s="10" t="s">
        <v>456</v>
      </c>
      <c r="E392" s="9" t="s">
        <v>460</v>
      </c>
    </row>
    <row r="393" spans="1:24">
      <c r="B393" s="9" t="s">
        <v>31</v>
      </c>
      <c r="C393" s="28" t="str">
        <f>C392&amp;""&amp;"_lable"</f>
        <v>if_no_please_explain_why_not__lable</v>
      </c>
      <c r="F393" s="24" t="str">
        <f>"string("&amp;""""&amp;D392&amp;""")"</f>
        <v>string("If no, please explain, why not? ")</v>
      </c>
    </row>
    <row r="394" spans="1:24" ht="47.25">
      <c r="B394" s="9" t="s">
        <v>174</v>
      </c>
      <c r="C394" s="9" t="s">
        <v>459</v>
      </c>
      <c r="D394" s="10" t="s">
        <v>458</v>
      </c>
      <c r="E394" s="9" t="s">
        <v>461</v>
      </c>
    </row>
    <row r="395" spans="1:24">
      <c r="B395" s="9" t="s">
        <v>31</v>
      </c>
      <c r="C395" s="28" t="str">
        <f>C394&amp;""&amp;"_lable"</f>
        <v>if_yes_the_amount_of_funding_the_school_recently_received_for_om_afn__lable</v>
      </c>
      <c r="F395" s="24" t="str">
        <f>"string("&amp;""""&amp;D394&amp;""")"</f>
        <v>string("If yes, the amount of funding the school recently received for O&amp;M (AFN). ")</v>
      </c>
    </row>
    <row r="396" spans="1:24" ht="78.75">
      <c r="B396" s="9" t="s">
        <v>30</v>
      </c>
      <c r="C396" s="9" t="s">
        <v>463</v>
      </c>
      <c r="D396" s="10" t="s">
        <v>462</v>
      </c>
    </row>
    <row r="397" spans="1:24">
      <c r="B397" s="9" t="s">
        <v>31</v>
      </c>
      <c r="C397" s="28" t="str">
        <f>C396&amp;""&amp;"_lable"</f>
        <v>when_was_the_last_operation_and_maintenance_om_done_for_the_school_and_what_were_the_components_included_in_the_maintenance__lable</v>
      </c>
      <c r="F397" s="24" t="str">
        <f>"string("&amp;""""&amp;D396&amp;""")"</f>
        <v>string("When was the last Operation and Maintenance (O&amp;M) done for the school and what were the components included in the maintenance? ")</v>
      </c>
    </row>
    <row r="398" spans="1:24" ht="78.75">
      <c r="B398" s="9" t="s">
        <v>30</v>
      </c>
      <c r="C398" s="9" t="s">
        <v>465</v>
      </c>
      <c r="D398" s="10" t="s">
        <v>464</v>
      </c>
    </row>
    <row r="399" spans="1:24">
      <c r="B399" s="9" t="s">
        <v>31</v>
      </c>
      <c r="C399" s="28" t="str">
        <f>C398&amp;""&amp;"_lable"</f>
        <v>audio_please_explain_what_are_the_components_which_need_maintenance_as_observed_during_the_monitoring_visits__lable</v>
      </c>
      <c r="F399" s="24" t="str">
        <f>"string("&amp;""""&amp;D398&amp;""")"</f>
        <v>string("Audio - Please explain what are the components which need maintenance as observed during the monitoring visits? ")</v>
      </c>
    </row>
    <row r="400" spans="1:24" ht="63">
      <c r="B400" s="9" t="s">
        <v>30</v>
      </c>
      <c r="C400" s="9" t="s">
        <v>467</v>
      </c>
      <c r="D400" s="10" t="s">
        <v>466</v>
      </c>
    </row>
    <row r="401" spans="1:24">
      <c r="B401" s="9" t="s">
        <v>31</v>
      </c>
      <c r="C401" s="28" t="str">
        <f>C400&amp;""&amp;"_lable"</f>
        <v>please_explain_what_are_the_components_which_need_maintenance_as_observed_during_the_monitoring_visits__lable</v>
      </c>
      <c r="F401" s="24" t="str">
        <f>"string("&amp;""""&amp;D400&amp;""")"</f>
        <v>string("Please explain what are the components which need maintenance as observed during the monitoring visits? ")</v>
      </c>
    </row>
    <row r="402" spans="1:24" ht="47.25">
      <c r="B402" s="9" t="s">
        <v>30</v>
      </c>
      <c r="C402" s="9" t="s">
        <v>469</v>
      </c>
      <c r="D402" s="10" t="s">
        <v>468</v>
      </c>
    </row>
    <row r="403" spans="1:24">
      <c r="B403" s="9" t="s">
        <v>31</v>
      </c>
      <c r="C403" s="28" t="str">
        <f>C402&amp;""&amp;"_lable"</f>
        <v>who_is_responsible_for_the_implementation_of_om_of_school_lable</v>
      </c>
      <c r="F403" s="24" t="str">
        <f>"string("&amp;""""&amp;D402&amp;""")"</f>
        <v>string("Who is responsible for the implementation of O&amp;M of school?")</v>
      </c>
    </row>
    <row r="404" spans="1:24">
      <c r="B404" s="9" t="s">
        <v>143</v>
      </c>
    </row>
    <row r="405" spans="1:24" s="31" customFormat="1">
      <c r="A405" s="46"/>
      <c r="B405" s="29" t="s">
        <v>51</v>
      </c>
      <c r="C405" s="24" t="s">
        <v>471</v>
      </c>
      <c r="D405" s="25" t="s">
        <v>470</v>
      </c>
      <c r="E405" s="24"/>
      <c r="F405" s="24"/>
      <c r="G405" s="30"/>
      <c r="H405" s="24"/>
      <c r="I405" s="24"/>
      <c r="J405" s="24"/>
      <c r="K405" s="30"/>
      <c r="L405" s="24"/>
      <c r="M405" s="24"/>
      <c r="N405" s="24"/>
      <c r="O405" s="24"/>
      <c r="P405" s="24"/>
      <c r="Q405" s="24"/>
      <c r="R405" s="24"/>
      <c r="S405" s="24"/>
      <c r="T405" s="24"/>
      <c r="U405" s="24"/>
      <c r="V405" s="24"/>
      <c r="W405" s="24"/>
      <c r="X405" s="24"/>
    </row>
    <row r="406" spans="1:24">
      <c r="B406" s="9" t="s">
        <v>26</v>
      </c>
      <c r="C406" s="9" t="s">
        <v>472</v>
      </c>
      <c r="D406" s="25" t="s">
        <v>470</v>
      </c>
    </row>
    <row r="407" spans="1:24">
      <c r="B407" s="9" t="s">
        <v>108</v>
      </c>
      <c r="C407" s="32" t="s">
        <v>1395</v>
      </c>
      <c r="D407" s="32" t="s">
        <v>1397</v>
      </c>
    </row>
    <row r="408" spans="1:24">
      <c r="B408" s="29" t="s">
        <v>107</v>
      </c>
      <c r="C408" s="9" t="s">
        <v>1315</v>
      </c>
      <c r="D408" s="25" t="s">
        <v>1401</v>
      </c>
      <c r="P408" s="9" t="s">
        <v>1396</v>
      </c>
    </row>
    <row r="409" spans="1:24">
      <c r="B409" s="23" t="s">
        <v>107</v>
      </c>
      <c r="C409" s="9" t="s">
        <v>1373</v>
      </c>
      <c r="D409" s="10" t="s">
        <v>1257</v>
      </c>
    </row>
    <row r="410" spans="1:24">
      <c r="B410" s="23" t="s">
        <v>31</v>
      </c>
      <c r="C410" s="9" t="s">
        <v>1403</v>
      </c>
      <c r="F410" s="9" t="s">
        <v>1402</v>
      </c>
    </row>
    <row r="411" spans="1:24">
      <c r="B411" s="9" t="s">
        <v>12</v>
      </c>
      <c r="C411" s="9" t="s">
        <v>1258</v>
      </c>
      <c r="D411" s="10" t="s">
        <v>1257</v>
      </c>
    </row>
    <row r="412" spans="1:24">
      <c r="B412" s="9" t="s">
        <v>31</v>
      </c>
      <c r="C412" s="28" t="str">
        <f>C411&amp;""&amp;"_lable"</f>
        <v>feature_photo_lable</v>
      </c>
      <c r="F412" s="24" t="str">
        <f>"string("&amp;""""&amp;D411&amp;""")"</f>
        <v>string("Photos")</v>
      </c>
    </row>
    <row r="413" spans="1:24">
      <c r="B413" s="9" t="s">
        <v>114</v>
      </c>
      <c r="C413" s="28"/>
      <c r="F413" s="24"/>
    </row>
    <row r="414" spans="1:24">
      <c r="B414" s="9" t="s">
        <v>30</v>
      </c>
      <c r="C414" s="9" t="s">
        <v>1260</v>
      </c>
      <c r="D414" s="10" t="s">
        <v>1259</v>
      </c>
    </row>
    <row r="415" spans="1:24">
      <c r="B415" s="9" t="s">
        <v>31</v>
      </c>
      <c r="C415" s="28" t="str">
        <f>C414&amp;""&amp;"_lable"</f>
        <v>audio_feature_lable</v>
      </c>
      <c r="F415" s="24" t="str">
        <f>"string("&amp;""""&amp;D414&amp;""")"</f>
        <v>string("Audio_Feature")</v>
      </c>
    </row>
    <row r="416" spans="1:24" s="31" customFormat="1">
      <c r="A416" s="46"/>
      <c r="B416" s="9" t="s">
        <v>1270</v>
      </c>
      <c r="C416" s="24" t="s">
        <v>1262</v>
      </c>
      <c r="D416" s="25" t="s">
        <v>1261</v>
      </c>
      <c r="E416" s="24"/>
      <c r="F416" s="24"/>
      <c r="G416" s="30"/>
      <c r="H416" s="24"/>
      <c r="I416" s="24"/>
      <c r="J416" s="24"/>
      <c r="K416" s="30"/>
      <c r="L416" s="24"/>
      <c r="M416" s="24"/>
      <c r="N416" s="24"/>
      <c r="O416" s="24"/>
      <c r="P416" s="24"/>
      <c r="Q416" s="24"/>
      <c r="R416" s="24"/>
      <c r="S416" s="24"/>
      <c r="T416" s="24"/>
      <c r="U416" s="24"/>
      <c r="V416" s="24"/>
      <c r="W416" s="24"/>
      <c r="X416" s="24"/>
    </row>
    <row r="417" spans="1:24">
      <c r="B417" s="9" t="s">
        <v>31</v>
      </c>
      <c r="C417" s="28" t="str">
        <f>C416&amp;""&amp;"_lable"</f>
        <v>feature_name_lable</v>
      </c>
      <c r="F417" s="24" t="str">
        <f>"string("&amp;""""&amp;D416&amp;""")"</f>
        <v>string("Feature Name")</v>
      </c>
    </row>
    <row r="418" spans="1:24">
      <c r="B418" s="9" t="s">
        <v>31</v>
      </c>
      <c r="C418" s="28" t="str">
        <f>C416&amp;""&amp;"_choice"</f>
        <v>feature_name_choice</v>
      </c>
      <c r="F418" s="24" t="str">
        <f>"jr:choice-name(${"&amp;""&amp;C416&amp;""&amp;"}, '${"&amp;""&amp;C416&amp;""&amp;"}')"</f>
        <v>jr:choice-name(${feature_name}, '${feature_name}')</v>
      </c>
    </row>
    <row r="419" spans="1:24">
      <c r="B419" s="9" t="s">
        <v>30</v>
      </c>
      <c r="C419" s="9" t="s">
        <v>1339</v>
      </c>
      <c r="D419" s="10" t="s">
        <v>1272</v>
      </c>
      <c r="E419" s="9" t="s">
        <v>1273</v>
      </c>
    </row>
    <row r="420" spans="1:24">
      <c r="B420" s="9" t="s">
        <v>31</v>
      </c>
      <c r="C420" s="28" t="str">
        <f>C419&amp;""&amp;"_lable"</f>
        <v>feature_name_other1_lable</v>
      </c>
      <c r="F420" s="24" t="str">
        <f>"string("&amp;""""&amp;D419&amp;""")"</f>
        <v>string("Other Feature Name:")</v>
      </c>
    </row>
    <row r="421" spans="1:24" s="31" customFormat="1">
      <c r="A421" s="46"/>
      <c r="B421" s="29" t="s">
        <v>51</v>
      </c>
      <c r="C421" s="24" t="s">
        <v>1275</v>
      </c>
      <c r="D421" s="25" t="s">
        <v>1274</v>
      </c>
      <c r="E421" s="9"/>
      <c r="F421" s="24"/>
      <c r="G421" s="30"/>
      <c r="H421" s="24"/>
      <c r="I421" s="24"/>
      <c r="J421" s="24"/>
      <c r="K421" s="30"/>
      <c r="L421" s="24"/>
      <c r="M421" s="24"/>
      <c r="N421" s="24"/>
      <c r="O421" s="24"/>
      <c r="P421" s="24"/>
      <c r="Q421" s="24"/>
      <c r="R421" s="24"/>
      <c r="S421" s="24"/>
      <c r="T421" s="24"/>
      <c r="U421" s="24"/>
      <c r="V421" s="24"/>
      <c r="W421" s="24"/>
      <c r="X421" s="24"/>
    </row>
    <row r="422" spans="1:24">
      <c r="B422" s="9" t="s">
        <v>1293</v>
      </c>
      <c r="C422" s="9" t="s">
        <v>1277</v>
      </c>
      <c r="D422" s="10" t="s">
        <v>1276</v>
      </c>
    </row>
    <row r="423" spans="1:24">
      <c r="B423" s="9" t="s">
        <v>31</v>
      </c>
      <c r="C423" s="28" t="str">
        <f>C422&amp;""&amp;"_lable"</f>
        <v>document_list_lable</v>
      </c>
      <c r="F423" s="24" t="str">
        <f>"string("&amp;""""&amp;D422&amp;""")"</f>
        <v>string("Document List")</v>
      </c>
    </row>
    <row r="424" spans="1:24">
      <c r="B424" s="9" t="s">
        <v>31</v>
      </c>
      <c r="C424" s="28" t="str">
        <f>C422&amp;""&amp;"_choice"</f>
        <v>document_list_choice</v>
      </c>
      <c r="F424" s="24" t="str">
        <f>"jr:choice-name(${"&amp;""&amp;C422&amp;""&amp;"}, '${"&amp;""&amp;C422&amp;""&amp;"}')"</f>
        <v>jr:choice-name(${document_list}, '${document_list}')</v>
      </c>
    </row>
    <row r="425" spans="1:24">
      <c r="B425" s="9" t="s">
        <v>30</v>
      </c>
      <c r="C425" s="9" t="s">
        <v>1271</v>
      </c>
      <c r="D425" s="10" t="s">
        <v>1272</v>
      </c>
      <c r="E425" s="9" t="s">
        <v>1294</v>
      </c>
    </row>
    <row r="426" spans="1:24">
      <c r="B426" s="9" t="s">
        <v>31</v>
      </c>
      <c r="C426" s="28" t="str">
        <f>C425&amp;""&amp;"_lable"</f>
        <v>feature_name_other_lable</v>
      </c>
      <c r="F426" s="24" t="str">
        <f>"string("&amp;""""&amp;D425&amp;""")"</f>
        <v>string("Other Feature Name:")</v>
      </c>
    </row>
    <row r="427" spans="1:24">
      <c r="B427" s="9" t="s">
        <v>30</v>
      </c>
      <c r="C427" s="9" t="s">
        <v>1296</v>
      </c>
      <c r="D427" s="10" t="s">
        <v>1295</v>
      </c>
    </row>
    <row r="428" spans="1:24">
      <c r="B428" s="9" t="s">
        <v>31</v>
      </c>
      <c r="C428" s="28" t="str">
        <f>C427&amp;""&amp;"_lable"</f>
        <v>document_name_lable</v>
      </c>
      <c r="F428" s="24" t="str">
        <f>"string("&amp;""""&amp;D427&amp;""")"</f>
        <v>string("Document Name")</v>
      </c>
    </row>
    <row r="429" spans="1:24">
      <c r="B429" s="23" t="s">
        <v>107</v>
      </c>
      <c r="C429" s="21" t="s">
        <v>1374</v>
      </c>
      <c r="D429" s="10" t="s">
        <v>1297</v>
      </c>
      <c r="F429" s="24"/>
    </row>
    <row r="430" spans="1:24">
      <c r="B430" s="9" t="s">
        <v>12</v>
      </c>
      <c r="C430" s="9" t="s">
        <v>1298</v>
      </c>
      <c r="D430" s="10" t="s">
        <v>1297</v>
      </c>
    </row>
    <row r="431" spans="1:24">
      <c r="B431" s="9" t="s">
        <v>31</v>
      </c>
      <c r="C431" s="28" t="str">
        <f>C430&amp;""&amp;"_lable"</f>
        <v>document_photograph_lable</v>
      </c>
      <c r="F431" s="24" t="str">
        <f>"string("&amp;""""&amp;D430&amp;""")"</f>
        <v>string("Document Photograph")</v>
      </c>
    </row>
    <row r="432" spans="1:24">
      <c r="B432" s="9" t="s">
        <v>114</v>
      </c>
      <c r="C432" s="28"/>
      <c r="F432" s="24"/>
    </row>
    <row r="433" spans="1:24">
      <c r="B433" s="9" t="s">
        <v>143</v>
      </c>
    </row>
    <row r="434" spans="1:24">
      <c r="B434" s="29" t="s">
        <v>51</v>
      </c>
      <c r="C434" s="9" t="s">
        <v>1377</v>
      </c>
      <c r="D434" s="10" t="s">
        <v>1376</v>
      </c>
    </row>
    <row r="435" spans="1:24">
      <c r="B435" s="9" t="s">
        <v>26</v>
      </c>
      <c r="C435" s="9" t="s">
        <v>1378</v>
      </c>
      <c r="D435" s="10" t="s">
        <v>1376</v>
      </c>
    </row>
    <row r="436" spans="1:24">
      <c r="B436" s="9" t="s">
        <v>31</v>
      </c>
      <c r="C436" s="9" t="s">
        <v>1323</v>
      </c>
      <c r="F436" s="24" t="s">
        <v>1326</v>
      </c>
    </row>
    <row r="437" spans="1:24">
      <c r="B437" s="9" t="s">
        <v>31</v>
      </c>
      <c r="C437" s="9" t="s">
        <v>1324</v>
      </c>
      <c r="F437" s="24" t="s">
        <v>1327</v>
      </c>
    </row>
    <row r="438" spans="1:24">
      <c r="B438" s="9" t="s">
        <v>31</v>
      </c>
      <c r="C438" s="9" t="s">
        <v>1325</v>
      </c>
      <c r="F438" s="24" t="s">
        <v>1340</v>
      </c>
    </row>
    <row r="439" spans="1:24">
      <c r="B439" s="9" t="s">
        <v>31</v>
      </c>
      <c r="C439" s="9" t="s">
        <v>1328</v>
      </c>
      <c r="F439" s="24" t="s">
        <v>1334</v>
      </c>
    </row>
    <row r="440" spans="1:24">
      <c r="B440" s="9" t="s">
        <v>31</v>
      </c>
      <c r="C440" s="9" t="s">
        <v>1329</v>
      </c>
      <c r="F440" s="24" t="s">
        <v>1335</v>
      </c>
    </row>
    <row r="441" spans="1:24">
      <c r="B441" s="9" t="s">
        <v>31</v>
      </c>
      <c r="C441" s="9" t="s">
        <v>1330</v>
      </c>
      <c r="F441" s="24" t="s">
        <v>1341</v>
      </c>
    </row>
    <row r="442" spans="1:24">
      <c r="B442" s="9" t="s">
        <v>31</v>
      </c>
      <c r="C442" s="9" t="s">
        <v>1333</v>
      </c>
      <c r="F442" s="24" t="s">
        <v>1336</v>
      </c>
    </row>
    <row r="443" spans="1:24">
      <c r="B443" s="9" t="s">
        <v>31</v>
      </c>
      <c r="C443" s="9" t="s">
        <v>1332</v>
      </c>
      <c r="F443" s="24" t="s">
        <v>1337</v>
      </c>
    </row>
    <row r="444" spans="1:24">
      <c r="B444" s="9" t="s">
        <v>31</v>
      </c>
      <c r="C444" s="9" t="s">
        <v>1331</v>
      </c>
      <c r="F444" s="24" t="s">
        <v>1342</v>
      </c>
    </row>
    <row r="445" spans="1:24">
      <c r="B445" s="9" t="s">
        <v>143</v>
      </c>
      <c r="F445" s="24"/>
    </row>
    <row r="446" spans="1:24" s="31" customFormat="1">
      <c r="A446" s="46"/>
      <c r="B446" s="29" t="s">
        <v>51</v>
      </c>
      <c r="C446" s="24" t="s">
        <v>1255</v>
      </c>
      <c r="D446" s="25" t="s">
        <v>1254</v>
      </c>
      <c r="E446" s="24"/>
      <c r="F446" s="24"/>
      <c r="G446" s="30"/>
      <c r="H446" s="24"/>
      <c r="I446" s="24"/>
      <c r="J446" s="24"/>
      <c r="K446" s="30"/>
      <c r="L446" s="24"/>
      <c r="M446" s="24"/>
      <c r="N446" s="24"/>
      <c r="O446" s="24"/>
      <c r="P446" s="24"/>
      <c r="Q446" s="24"/>
      <c r="R446" s="24"/>
      <c r="S446" s="24"/>
      <c r="T446" s="24"/>
      <c r="U446" s="24"/>
      <c r="V446" s="24"/>
      <c r="W446" s="24"/>
      <c r="X446" s="24"/>
    </row>
    <row r="447" spans="1:24">
      <c r="B447" s="9" t="s">
        <v>26</v>
      </c>
      <c r="C447" s="9" t="s">
        <v>1256</v>
      </c>
      <c r="D447" s="10" t="s">
        <v>1254</v>
      </c>
    </row>
    <row r="448" spans="1:24">
      <c r="B448" s="9" t="s">
        <v>108</v>
      </c>
      <c r="C448" s="21" t="s">
        <v>1399</v>
      </c>
      <c r="D448" s="21" t="s">
        <v>1398</v>
      </c>
    </row>
    <row r="449" spans="1:24" s="31" customFormat="1">
      <c r="A449" s="46"/>
      <c r="B449" s="29" t="s">
        <v>107</v>
      </c>
      <c r="C449" s="24" t="s">
        <v>474</v>
      </c>
      <c r="D449" s="25" t="s">
        <v>473</v>
      </c>
      <c r="E449" s="24"/>
      <c r="F449" s="24"/>
      <c r="G449" s="30"/>
      <c r="H449" s="24"/>
      <c r="I449" s="24"/>
      <c r="J449" s="24"/>
      <c r="K449" s="30"/>
      <c r="L449" s="24"/>
      <c r="M449" s="24"/>
      <c r="N449" s="24"/>
      <c r="O449" s="24"/>
      <c r="P449" s="24" t="s">
        <v>1400</v>
      </c>
      <c r="Q449" s="24"/>
      <c r="R449" s="24"/>
      <c r="S449" s="24"/>
      <c r="T449" s="24"/>
      <c r="U449" s="24"/>
      <c r="V449" s="24"/>
      <c r="W449" s="24"/>
      <c r="X449" s="24"/>
    </row>
    <row r="450" spans="1:24">
      <c r="B450" s="23" t="s">
        <v>31</v>
      </c>
      <c r="C450" s="9" t="s">
        <v>1405</v>
      </c>
      <c r="F450" s="9" t="s">
        <v>1404</v>
      </c>
    </row>
    <row r="451" spans="1:24">
      <c r="B451" s="9" t="s">
        <v>26</v>
      </c>
      <c r="C451" s="9" t="s">
        <v>475</v>
      </c>
      <c r="D451" s="25" t="s">
        <v>473</v>
      </c>
    </row>
    <row r="452" spans="1:24">
      <c r="B452" s="9" t="s">
        <v>26</v>
      </c>
      <c r="C452" s="9" t="s">
        <v>1392</v>
      </c>
      <c r="D452" s="10" t="s">
        <v>476</v>
      </c>
    </row>
    <row r="453" spans="1:24">
      <c r="B453" s="29" t="s">
        <v>107</v>
      </c>
      <c r="C453" s="9" t="s">
        <v>1391</v>
      </c>
      <c r="D453" s="10" t="s">
        <v>476</v>
      </c>
    </row>
    <row r="454" spans="1:24">
      <c r="B454" s="9" t="s">
        <v>12</v>
      </c>
      <c r="C454" s="9" t="s">
        <v>477</v>
      </c>
      <c r="D454" s="10" t="s">
        <v>476</v>
      </c>
    </row>
    <row r="455" spans="1:24">
      <c r="B455" s="9" t="s">
        <v>31</v>
      </c>
      <c r="C455" s="28" t="str">
        <f>C454&amp;""&amp;"_lable"</f>
        <v>element_photo_lable</v>
      </c>
      <c r="F455" s="24" t="str">
        <f>"string("&amp;""""&amp;D454&amp;""")"</f>
        <v>string("Photo")</v>
      </c>
    </row>
    <row r="456" spans="1:24">
      <c r="B456" s="24" t="s">
        <v>114</v>
      </c>
      <c r="F456" s="24"/>
    </row>
    <row r="457" spans="1:24">
      <c r="B457" s="9" t="s">
        <v>30</v>
      </c>
      <c r="C457" s="9" t="s">
        <v>479</v>
      </c>
      <c r="D457" s="10" t="s">
        <v>478</v>
      </c>
    </row>
    <row r="458" spans="1:24">
      <c r="B458" s="9" t="s">
        <v>31</v>
      </c>
      <c r="C458" s="28" t="str">
        <f>C457&amp;""&amp;"_lable"</f>
        <v>audio_element_lable</v>
      </c>
      <c r="F458" s="24" t="str">
        <f>"string("&amp;""""&amp;D457&amp;""")"</f>
        <v>string("Audio_Element")</v>
      </c>
    </row>
    <row r="459" spans="1:24" s="31" customFormat="1">
      <c r="A459" s="39"/>
      <c r="B459" s="38" t="s">
        <v>1299</v>
      </c>
      <c r="C459" s="24" t="s">
        <v>481</v>
      </c>
      <c r="D459" s="25" t="s">
        <v>480</v>
      </c>
      <c r="E459" s="24"/>
      <c r="F459" s="24"/>
      <c r="G459" s="30"/>
      <c r="H459" s="24"/>
      <c r="I459" s="24"/>
      <c r="J459" s="24"/>
      <c r="K459" s="30"/>
      <c r="L459" s="24"/>
      <c r="M459" s="24"/>
      <c r="N459" s="24"/>
      <c r="O459" s="24"/>
      <c r="P459" s="24"/>
      <c r="Q459" s="24"/>
      <c r="R459" s="24"/>
      <c r="S459" s="24"/>
      <c r="T459" s="24"/>
      <c r="U459" s="24"/>
      <c r="V459" s="24"/>
      <c r="W459" s="24"/>
      <c r="X459" s="24"/>
    </row>
    <row r="460" spans="1:24">
      <c r="B460" s="9" t="s">
        <v>31</v>
      </c>
      <c r="C460" s="28" t="str">
        <f>C459&amp;""&amp;"_lable"</f>
        <v>classification_element_lable</v>
      </c>
      <c r="F460" s="24" t="str">
        <f>"string("&amp;""""&amp;D459&amp;""")"</f>
        <v>string("Classification Type")</v>
      </c>
    </row>
    <row r="461" spans="1:24">
      <c r="B461" s="9" t="s">
        <v>31</v>
      </c>
      <c r="C461" s="28" t="str">
        <f>C459&amp;""&amp;"_choice"</f>
        <v>classification_element_choice</v>
      </c>
      <c r="F461" s="24" t="str">
        <f>"jr:choice-name(${"&amp;""&amp;C459&amp;""&amp;"}, '${"&amp;""&amp;C459&amp;""&amp;"}')"</f>
        <v>jr:choice-name(${classification_element}, '${classification_element}')</v>
      </c>
    </row>
    <row r="462" spans="1:24">
      <c r="B462" s="9" t="s">
        <v>509</v>
      </c>
      <c r="C462" s="9" t="s">
        <v>483</v>
      </c>
      <c r="D462" s="10" t="s">
        <v>482</v>
      </c>
      <c r="E462" s="9" t="s">
        <v>1303</v>
      </c>
    </row>
    <row r="463" spans="1:24">
      <c r="B463" s="9" t="s">
        <v>31</v>
      </c>
      <c r="C463" s="28" t="str">
        <f>C462&amp;""&amp;"_lable"</f>
        <v>element_name_building_infrastructure_lable</v>
      </c>
      <c r="F463" s="24" t="str">
        <f>"string("&amp;""""&amp;D462&amp;""")"</f>
        <v>string("Element Name")</v>
      </c>
    </row>
    <row r="464" spans="1:24">
      <c r="B464" s="9" t="s">
        <v>31</v>
      </c>
      <c r="C464" s="28" t="str">
        <f>C462&amp;""&amp;"_choice"</f>
        <v>element_name_building_infrastructure_choice</v>
      </c>
      <c r="F464" s="24" t="str">
        <f>"jr:choice-name(${"&amp;""&amp;C462&amp;""&amp;"}, '${"&amp;""&amp;C462&amp;""&amp;"}')"</f>
        <v>jr:choice-name(${element_name_building_infrastructure}, '${element_name_building_infrastructure}')</v>
      </c>
    </row>
    <row r="465" spans="2:6">
      <c r="B465" s="9" t="s">
        <v>30</v>
      </c>
      <c r="C465" s="9" t="s">
        <v>510</v>
      </c>
      <c r="D465" s="10" t="s">
        <v>141</v>
      </c>
      <c r="E465" s="9" t="s">
        <v>511</v>
      </c>
    </row>
    <row r="466" spans="2:6">
      <c r="B466" s="9" t="s">
        <v>31</v>
      </c>
      <c r="C466" s="28" t="str">
        <f>C465&amp;""&amp;"_lable"</f>
        <v>element_name_building_infrastructure_other_lable</v>
      </c>
      <c r="F466" s="24" t="str">
        <f>"string("&amp;""""&amp;D465&amp;""")"</f>
        <v>string("Other")</v>
      </c>
    </row>
    <row r="467" spans="2:6">
      <c r="B467" s="9" t="s">
        <v>520</v>
      </c>
      <c r="C467" s="9" t="s">
        <v>512</v>
      </c>
      <c r="D467" s="10" t="s">
        <v>482</v>
      </c>
      <c r="E467" s="9" t="s">
        <v>1304</v>
      </c>
    </row>
    <row r="468" spans="2:6">
      <c r="B468" s="9" t="s">
        <v>31</v>
      </c>
      <c r="C468" s="28" t="str">
        <f>C467&amp;""&amp;"_lable"</f>
        <v>element_name_electrical_section_lable</v>
      </c>
      <c r="F468" s="24" t="str">
        <f>"string("&amp;""""&amp;D467&amp;""")"</f>
        <v>string("Element Name")</v>
      </c>
    </row>
    <row r="469" spans="2:6">
      <c r="B469" s="9" t="s">
        <v>31</v>
      </c>
      <c r="C469" s="28" t="str">
        <f>C467&amp;""&amp;"_choice"</f>
        <v>element_name_electrical_section_choice</v>
      </c>
      <c r="F469" s="24" t="str">
        <f>"jr:choice-name(${"&amp;""&amp;C467&amp;""&amp;"}, '${"&amp;""&amp;C467&amp;""&amp;"}')"</f>
        <v>jr:choice-name(${element_name_electrical_section}, '${element_name_electrical_section}')</v>
      </c>
    </row>
    <row r="470" spans="2:6">
      <c r="B470" s="9" t="s">
        <v>30</v>
      </c>
      <c r="C470" s="9" t="s">
        <v>522</v>
      </c>
      <c r="D470" s="10" t="s">
        <v>141</v>
      </c>
      <c r="E470" s="9" t="s">
        <v>521</v>
      </c>
    </row>
    <row r="471" spans="2:6">
      <c r="B471" s="9" t="s">
        <v>31</v>
      </c>
      <c r="C471" s="28" t="str">
        <f>C470&amp;""&amp;"_lable"</f>
        <v>element_name_electrical_section_other_lable</v>
      </c>
      <c r="F471" s="24" t="str">
        <f>"string("&amp;""""&amp;D470&amp;""")"</f>
        <v>string("Other")</v>
      </c>
    </row>
    <row r="472" spans="2:6">
      <c r="B472" s="9" t="s">
        <v>529</v>
      </c>
      <c r="C472" s="9" t="s">
        <v>523</v>
      </c>
      <c r="D472" s="10" t="s">
        <v>482</v>
      </c>
      <c r="E472" s="9" t="s">
        <v>1305</v>
      </c>
    </row>
    <row r="473" spans="2:6">
      <c r="B473" s="9" t="s">
        <v>31</v>
      </c>
      <c r="C473" s="28" t="str">
        <f>C472&amp;""&amp;"_lable"</f>
        <v>element_name_yard_greenery_lable</v>
      </c>
      <c r="F473" s="24" t="str">
        <f>"string("&amp;""""&amp;D472&amp;""")"</f>
        <v>string("Element Name")</v>
      </c>
    </row>
    <row r="474" spans="2:6">
      <c r="B474" s="9" t="s">
        <v>31</v>
      </c>
      <c r="C474" s="28" t="str">
        <f>C472&amp;""&amp;"_choice"</f>
        <v>element_name_yard_greenery_choice</v>
      </c>
      <c r="F474" s="24" t="str">
        <f>"jr:choice-name(${"&amp;""&amp;C472&amp;""&amp;"}, '${"&amp;""&amp;C472&amp;""&amp;"}')"</f>
        <v>jr:choice-name(${element_name_yard_greenery}, '${element_name_yard_greenery}')</v>
      </c>
    </row>
    <row r="475" spans="2:6">
      <c r="B475" s="9" t="s">
        <v>30</v>
      </c>
      <c r="C475" s="9" t="s">
        <v>531</v>
      </c>
      <c r="D475" s="10" t="s">
        <v>141</v>
      </c>
      <c r="E475" s="9" t="s">
        <v>530</v>
      </c>
    </row>
    <row r="476" spans="2:6">
      <c r="B476" s="9" t="s">
        <v>31</v>
      </c>
      <c r="C476" s="28" t="str">
        <f>C475&amp;""&amp;"_lable"</f>
        <v>element_name_yard_greenery_other_lable</v>
      </c>
      <c r="F476" s="24" t="str">
        <f>"string("&amp;""""&amp;D475&amp;""")"</f>
        <v>string("Other")</v>
      </c>
    </row>
    <row r="477" spans="2:6">
      <c r="B477" s="9" t="s">
        <v>536</v>
      </c>
      <c r="C477" s="9" t="s">
        <v>532</v>
      </c>
      <c r="D477" s="10" t="s">
        <v>482</v>
      </c>
      <c r="E477" s="9" t="s">
        <v>1306</v>
      </c>
    </row>
    <row r="478" spans="2:6">
      <c r="B478" s="9" t="s">
        <v>31</v>
      </c>
      <c r="C478" s="28" t="str">
        <f>C477&amp;""&amp;"_lable"</f>
        <v>element_name_project_documents_lable</v>
      </c>
      <c r="F478" s="24" t="str">
        <f>"string("&amp;""""&amp;D477&amp;""")"</f>
        <v>string("Element Name")</v>
      </c>
    </row>
    <row r="479" spans="2:6">
      <c r="B479" s="9" t="s">
        <v>31</v>
      </c>
      <c r="C479" s="28" t="str">
        <f>C477&amp;""&amp;"_choice"</f>
        <v>element_name_project_documents_choice</v>
      </c>
      <c r="F479" s="24" t="str">
        <f>"jr:choice-name(${"&amp;""&amp;C477&amp;""&amp;"}, '${"&amp;""&amp;C477&amp;""&amp;"}')"</f>
        <v>jr:choice-name(${element_name_project_documents}, '${element_name_project_documents}')</v>
      </c>
    </row>
    <row r="480" spans="2:6">
      <c r="B480" s="9" t="s">
        <v>30</v>
      </c>
      <c r="C480" s="9" t="s">
        <v>537</v>
      </c>
      <c r="D480" s="10" t="s">
        <v>141</v>
      </c>
      <c r="E480" s="9" t="s">
        <v>538</v>
      </c>
    </row>
    <row r="481" spans="2:6">
      <c r="B481" s="9" t="s">
        <v>31</v>
      </c>
      <c r="C481" s="28" t="str">
        <f>C480&amp;""&amp;"_lable"</f>
        <v>element_name_project_documents_other_lable</v>
      </c>
      <c r="F481" s="24" t="str">
        <f>"string("&amp;""""&amp;D480&amp;""")"</f>
        <v>string("Other")</v>
      </c>
    </row>
    <row r="482" spans="2:6">
      <c r="B482" s="9" t="s">
        <v>554</v>
      </c>
      <c r="C482" s="9" t="s">
        <v>539</v>
      </c>
      <c r="D482" s="10" t="s">
        <v>482</v>
      </c>
      <c r="E482" s="9" t="s">
        <v>1307</v>
      </c>
    </row>
    <row r="483" spans="2:6">
      <c r="B483" s="9" t="s">
        <v>31</v>
      </c>
      <c r="C483" s="28" t="str">
        <f>C482&amp;""&amp;"_lable"</f>
        <v>element_name_latrine_lable</v>
      </c>
      <c r="F483" s="24" t="str">
        <f>"string("&amp;""""&amp;D482&amp;""")"</f>
        <v>string("Element Name")</v>
      </c>
    </row>
    <row r="484" spans="2:6">
      <c r="B484" s="9" t="s">
        <v>31</v>
      </c>
      <c r="C484" s="28" t="str">
        <f>C482&amp;""&amp;"_choice"</f>
        <v>element_name_latrine_choice</v>
      </c>
      <c r="F484" s="24" t="str">
        <f>"jr:choice-name(${"&amp;""&amp;C482&amp;""&amp;"}, '${"&amp;""&amp;C482&amp;""&amp;"}')"</f>
        <v>jr:choice-name(${element_name_latrine}, '${element_name_latrine}')</v>
      </c>
    </row>
    <row r="485" spans="2:6">
      <c r="B485" s="9" t="s">
        <v>30</v>
      </c>
      <c r="C485" s="9" t="s">
        <v>555</v>
      </c>
      <c r="D485" s="10" t="s">
        <v>141</v>
      </c>
      <c r="E485" s="9" t="s">
        <v>556</v>
      </c>
    </row>
    <row r="486" spans="2:6">
      <c r="B486" s="9" t="s">
        <v>31</v>
      </c>
      <c r="C486" s="28" t="str">
        <f>C485&amp;""&amp;"_lable"</f>
        <v>element_name_latrine_other_lable</v>
      </c>
      <c r="F486" s="24" t="str">
        <f>"string("&amp;""""&amp;D485&amp;""")"</f>
        <v>string("Other")</v>
      </c>
    </row>
    <row r="487" spans="2:6">
      <c r="B487" s="9" t="s">
        <v>554</v>
      </c>
      <c r="C487" s="9" t="s">
        <v>557</v>
      </c>
      <c r="D487" s="10" t="s">
        <v>482</v>
      </c>
      <c r="E487" s="9" t="s">
        <v>1308</v>
      </c>
    </row>
    <row r="488" spans="2:6">
      <c r="B488" s="9" t="s">
        <v>31</v>
      </c>
      <c r="C488" s="28" t="str">
        <f>C487&amp;""&amp;"_lable"</f>
        <v>element_name_water_well_lable</v>
      </c>
      <c r="F488" s="24" t="str">
        <f>"string("&amp;""""&amp;D487&amp;""")"</f>
        <v>string("Element Name")</v>
      </c>
    </row>
    <row r="489" spans="2:6">
      <c r="B489" s="9" t="s">
        <v>31</v>
      </c>
      <c r="C489" s="28" t="str">
        <f>C487&amp;""&amp;"_choice"</f>
        <v>element_name_water_well_choice</v>
      </c>
      <c r="F489" s="24" t="str">
        <f>"jr:choice-name(${"&amp;""&amp;C487&amp;""&amp;"}, '${"&amp;""&amp;C487&amp;""&amp;"}')"</f>
        <v>jr:choice-name(${element_name_water_well}, '${element_name_water_well}')</v>
      </c>
    </row>
    <row r="490" spans="2:6">
      <c r="B490" s="9" t="s">
        <v>30</v>
      </c>
      <c r="C490" s="9" t="s">
        <v>563</v>
      </c>
      <c r="D490" s="10" t="s">
        <v>141</v>
      </c>
      <c r="E490" s="9" t="s">
        <v>564</v>
      </c>
    </row>
    <row r="491" spans="2:6">
      <c r="B491" s="9" t="s">
        <v>31</v>
      </c>
      <c r="C491" s="28" t="str">
        <f>C490&amp;""&amp;"_lable"</f>
        <v>element_name_water_well_other_lable</v>
      </c>
      <c r="F491" s="24" t="str">
        <f>"string("&amp;""""&amp;D490&amp;""")"</f>
        <v>string("Other")</v>
      </c>
    </row>
    <row r="492" spans="2:6">
      <c r="B492" s="9" t="s">
        <v>572</v>
      </c>
      <c r="C492" s="9" t="s">
        <v>565</v>
      </c>
      <c r="D492" s="10" t="s">
        <v>482</v>
      </c>
      <c r="E492" s="9" t="s">
        <v>1309</v>
      </c>
    </row>
    <row r="493" spans="2:6">
      <c r="B493" s="9" t="s">
        <v>31</v>
      </c>
      <c r="C493" s="28" t="str">
        <f>C492&amp;""&amp;"_lable"</f>
        <v>element_name_water_tank_lable</v>
      </c>
      <c r="F493" s="24" t="str">
        <f>"string("&amp;""""&amp;D492&amp;""")"</f>
        <v>string("Element Name")</v>
      </c>
    </row>
    <row r="494" spans="2:6">
      <c r="B494" s="9" t="s">
        <v>31</v>
      </c>
      <c r="C494" s="28" t="str">
        <f>C492&amp;""&amp;"_choice"</f>
        <v>element_name_water_tank_choice</v>
      </c>
      <c r="F494" s="24" t="str">
        <f>"jr:choice-name(${"&amp;""&amp;C492&amp;""&amp;"}, '${"&amp;""&amp;C492&amp;""&amp;"}')"</f>
        <v>jr:choice-name(${element_name_water_tank}, '${element_name_water_tank}')</v>
      </c>
    </row>
    <row r="495" spans="2:6">
      <c r="B495" s="9" t="s">
        <v>30</v>
      </c>
      <c r="C495" s="9" t="s">
        <v>573</v>
      </c>
      <c r="D495" s="10" t="s">
        <v>141</v>
      </c>
      <c r="E495" s="9" t="s">
        <v>574</v>
      </c>
    </row>
    <row r="496" spans="2:6">
      <c r="B496" s="9" t="s">
        <v>31</v>
      </c>
      <c r="C496" s="28" t="str">
        <f>C495&amp;""&amp;"_lable"</f>
        <v>element_name_water_tank_other_lable</v>
      </c>
      <c r="F496" s="24" t="str">
        <f>"string("&amp;""""&amp;D495&amp;""")"</f>
        <v>string("Other")</v>
      </c>
    </row>
    <row r="497" spans="1:24">
      <c r="B497" s="9" t="s">
        <v>580</v>
      </c>
      <c r="C497" s="9" t="s">
        <v>575</v>
      </c>
      <c r="D497" s="10" t="s">
        <v>482</v>
      </c>
      <c r="E497" s="9" t="s">
        <v>1310</v>
      </c>
    </row>
    <row r="498" spans="1:24">
      <c r="B498" s="9" t="s">
        <v>31</v>
      </c>
      <c r="C498" s="28" t="str">
        <f>C497&amp;""&amp;"_lable"</f>
        <v>element_name_boundary_wall_lable</v>
      </c>
      <c r="F498" s="24" t="str">
        <f>"string("&amp;""""&amp;D497&amp;""")"</f>
        <v>string("Element Name")</v>
      </c>
    </row>
    <row r="499" spans="1:24">
      <c r="B499" s="9" t="s">
        <v>31</v>
      </c>
      <c r="C499" s="28" t="str">
        <f>C497&amp;""&amp;"_choice"</f>
        <v>element_name_boundary_wall_choice</v>
      </c>
      <c r="F499" s="24" t="str">
        <f>"jr:choice-name(${"&amp;""&amp;C497&amp;""&amp;"}, '${"&amp;""&amp;C497&amp;""&amp;"}')"</f>
        <v>jr:choice-name(${element_name_boundary_wall}, '${element_name_boundary_wall}')</v>
      </c>
    </row>
    <row r="500" spans="1:24">
      <c r="B500" s="9" t="s">
        <v>30</v>
      </c>
      <c r="C500" s="9" t="s">
        <v>581</v>
      </c>
      <c r="D500" s="10" t="s">
        <v>141</v>
      </c>
      <c r="E500" s="9" t="s">
        <v>582</v>
      </c>
    </row>
    <row r="501" spans="1:24">
      <c r="B501" s="9" t="s">
        <v>31</v>
      </c>
      <c r="C501" s="28" t="str">
        <f>C500&amp;""&amp;"_lable"</f>
        <v>element_name_boundary_wall_other_lable</v>
      </c>
      <c r="F501" s="24" t="str">
        <f>"string("&amp;""""&amp;D500&amp;""")"</f>
        <v>string("Other")</v>
      </c>
    </row>
    <row r="502" spans="1:24" s="35" customFormat="1">
      <c r="A502" s="46"/>
      <c r="B502" s="38" t="s">
        <v>31</v>
      </c>
      <c r="C502" s="37" t="s">
        <v>1338</v>
      </c>
      <c r="D502" s="36"/>
      <c r="E502" s="22"/>
      <c r="F502" s="24" t="s">
        <v>1369</v>
      </c>
      <c r="G502" s="34"/>
      <c r="H502" s="22"/>
      <c r="I502" s="22"/>
      <c r="J502" s="22"/>
      <c r="K502" s="34"/>
      <c r="L502" s="22"/>
      <c r="M502" s="22"/>
      <c r="N502" s="22"/>
      <c r="O502" s="22"/>
      <c r="P502" s="22"/>
      <c r="Q502" s="22"/>
      <c r="R502" s="22"/>
      <c r="S502" s="22"/>
      <c r="T502" s="22"/>
      <c r="U502" s="22"/>
      <c r="V502" s="22"/>
      <c r="W502" s="22"/>
      <c r="X502" s="22"/>
    </row>
    <row r="503" spans="1:24" ht="15" customHeight="1">
      <c r="B503" s="9" t="s">
        <v>592</v>
      </c>
      <c r="C503" s="9" t="s">
        <v>584</v>
      </c>
      <c r="D503" s="10" t="s">
        <v>583</v>
      </c>
      <c r="E503" s="9" t="s">
        <v>1393</v>
      </c>
    </row>
    <row r="504" spans="1:24">
      <c r="B504" s="9" t="s">
        <v>31</v>
      </c>
      <c r="C504" s="28" t="str">
        <f>C503&amp;""&amp;"_lable"</f>
        <v>phase_element_lable</v>
      </c>
      <c r="F504" s="24" t="str">
        <f>"string("&amp;""""&amp;D503&amp;""")"</f>
        <v>string("Phase")</v>
      </c>
    </row>
    <row r="505" spans="1:24">
      <c r="B505" s="9" t="s">
        <v>31</v>
      </c>
      <c r="C505" s="28" t="str">
        <f>C503&amp;""&amp;"_choice"</f>
        <v>phase_element_choice</v>
      </c>
      <c r="D505" s="9"/>
      <c r="F505" s="24" t="str">
        <f>"jr:choice-name(${"&amp;""&amp;C503&amp;""&amp;"}, '${"&amp;""&amp;C503&amp;""&amp;"}')"</f>
        <v>jr:choice-name(${phase_element}, '${phase_element}')</v>
      </c>
    </row>
    <row r="506" spans="1:24">
      <c r="B506" s="22" t="s">
        <v>601</v>
      </c>
      <c r="C506" s="9" t="s">
        <v>594</v>
      </c>
      <c r="D506" s="9" t="s">
        <v>593</v>
      </c>
    </row>
    <row r="507" spans="1:24">
      <c r="B507" s="9" t="s">
        <v>31</v>
      </c>
      <c r="C507" s="28" t="str">
        <f>C506&amp;""&amp;"_lable"</f>
        <v>aspect_element_lable</v>
      </c>
      <c r="D507" s="9"/>
      <c r="F507" s="24" t="str">
        <f>"string("&amp;""""&amp;D506&amp;""")"</f>
        <v>string("Aspect")</v>
      </c>
    </row>
    <row r="508" spans="1:24">
      <c r="B508" s="9" t="s">
        <v>31</v>
      </c>
      <c r="C508" s="28" t="str">
        <f>C506&amp;""&amp;"_choice"</f>
        <v>aspect_element_choice</v>
      </c>
      <c r="D508" s="9"/>
      <c r="F508" s="24" t="str">
        <f>"jr:choice-name(${"&amp;""&amp;C506&amp;""&amp;"}, '${"&amp;""&amp;C506&amp;""&amp;"}')"</f>
        <v>jr:choice-name(${aspect_element}, '${aspect_element}')</v>
      </c>
    </row>
    <row r="509" spans="1:24">
      <c r="B509" s="22" t="s">
        <v>1311</v>
      </c>
      <c r="C509" s="9" t="s">
        <v>603</v>
      </c>
      <c r="D509" s="9" t="s">
        <v>602</v>
      </c>
    </row>
    <row r="510" spans="1:24">
      <c r="B510" s="9" t="s">
        <v>31</v>
      </c>
      <c r="C510" s="28" t="str">
        <f>C509&amp;""&amp;"_lable"</f>
        <v>issue_type_lable</v>
      </c>
      <c r="D510" s="9"/>
      <c r="F510" s="24" t="str">
        <f>"string("&amp;""""&amp;D509&amp;""")"</f>
        <v>string("Issue Type")</v>
      </c>
    </row>
    <row r="511" spans="1:24">
      <c r="B511" s="9" t="s">
        <v>31</v>
      </c>
      <c r="C511" s="28" t="str">
        <f>C509&amp;""&amp;"_choice"</f>
        <v>issue_type_choice</v>
      </c>
      <c r="D511" s="9"/>
      <c r="F511" s="24" t="str">
        <f>"jr:choice-name(${"&amp;""&amp;C509&amp;""&amp;"}, '${"&amp;""&amp;C509&amp;""&amp;"}')"</f>
        <v>jr:choice-name(${issue_type}, '${issue_type}')</v>
      </c>
    </row>
    <row r="512" spans="1:24" s="31" customFormat="1">
      <c r="A512" s="46"/>
      <c r="B512" s="29" t="s">
        <v>51</v>
      </c>
      <c r="C512" s="24" t="s">
        <v>605</v>
      </c>
      <c r="D512" s="24" t="s">
        <v>604</v>
      </c>
      <c r="E512" s="24" t="s">
        <v>1320</v>
      </c>
      <c r="F512" s="30"/>
      <c r="G512" s="30"/>
      <c r="H512" s="24"/>
      <c r="I512" s="24"/>
      <c r="J512" s="24"/>
      <c r="K512" s="30"/>
      <c r="L512" s="24"/>
      <c r="M512" s="24"/>
      <c r="N512" s="24"/>
      <c r="O512" s="24"/>
      <c r="P512" s="24"/>
      <c r="Q512" s="24"/>
      <c r="R512" s="24"/>
      <c r="S512" s="24"/>
      <c r="T512" s="24"/>
      <c r="U512" s="24"/>
      <c r="V512" s="24"/>
      <c r="W512" s="24"/>
      <c r="X512" s="24"/>
    </row>
    <row r="513" spans="1:24" ht="84.75" customHeight="1">
      <c r="B513" s="9" t="s">
        <v>26</v>
      </c>
      <c r="C513" s="9" t="s">
        <v>607</v>
      </c>
      <c r="D513" s="30" t="s">
        <v>1394</v>
      </c>
    </row>
    <row r="514" spans="1:24">
      <c r="B514" s="9" t="s">
        <v>108</v>
      </c>
      <c r="C514" s="9" t="s">
        <v>608</v>
      </c>
      <c r="D514" s="10" t="s">
        <v>606</v>
      </c>
      <c r="E514" s="45"/>
      <c r="G514" s="11" t="s">
        <v>1321</v>
      </c>
      <c r="J514" s="9" t="s">
        <v>613</v>
      </c>
    </row>
    <row r="515" spans="1:24">
      <c r="B515" s="9" t="s">
        <v>31</v>
      </c>
      <c r="C515" s="28" t="str">
        <f>C514&amp;""&amp;"_lable"</f>
        <v>design_grade_element_lable</v>
      </c>
      <c r="F515" s="24" t="str">
        <f>"string("&amp;""""&amp;D514&amp;""")"</f>
        <v>string("Design Grade")</v>
      </c>
    </row>
    <row r="516" spans="1:24">
      <c r="B516" s="9" t="s">
        <v>108</v>
      </c>
      <c r="C516" s="9" t="s">
        <v>610</v>
      </c>
      <c r="D516" s="10" t="s">
        <v>609</v>
      </c>
      <c r="G516" s="11" t="s">
        <v>1321</v>
      </c>
      <c r="J516" s="9" t="s">
        <v>613</v>
      </c>
    </row>
    <row r="517" spans="1:24">
      <c r="B517" s="9" t="s">
        <v>31</v>
      </c>
      <c r="C517" s="28" t="str">
        <f>C516&amp;""&amp;"_lable"</f>
        <v>materials_grade_element_lable</v>
      </c>
      <c r="F517" s="24" t="str">
        <f>"string("&amp;""""&amp;D516&amp;""")"</f>
        <v>string("Materials Grade")</v>
      </c>
    </row>
    <row r="518" spans="1:24">
      <c r="B518" s="9" t="s">
        <v>108</v>
      </c>
      <c r="C518" s="9" t="s">
        <v>612</v>
      </c>
      <c r="D518" s="10" t="s">
        <v>611</v>
      </c>
      <c r="G518" s="11" t="s">
        <v>1321</v>
      </c>
      <c r="J518" s="9" t="s">
        <v>613</v>
      </c>
    </row>
    <row r="519" spans="1:24">
      <c r="B519" s="9" t="s">
        <v>31</v>
      </c>
      <c r="C519" s="28" t="str">
        <f>C518&amp;""&amp;"_lable"</f>
        <v>workmanship_grade_element_lable</v>
      </c>
      <c r="F519" s="24" t="str">
        <f>"string("&amp;""""&amp;D518&amp;""")"</f>
        <v>string("Workmanship Grade")</v>
      </c>
    </row>
    <row r="520" spans="1:24">
      <c r="B520" s="9" t="s">
        <v>143</v>
      </c>
    </row>
    <row r="521" spans="1:24">
      <c r="B521" s="23" t="s">
        <v>114</v>
      </c>
    </row>
    <row r="522" spans="1:24" s="31" customFormat="1">
      <c r="A522" s="39"/>
      <c r="B522" s="29" t="s">
        <v>51</v>
      </c>
      <c r="C522" s="24" t="s">
        <v>615</v>
      </c>
      <c r="D522" s="25" t="s">
        <v>614</v>
      </c>
      <c r="E522" s="24"/>
      <c r="F522" s="9" t="s">
        <v>1406</v>
      </c>
      <c r="G522" s="30"/>
      <c r="H522" s="24"/>
      <c r="I522" s="24"/>
      <c r="J522" s="24"/>
      <c r="K522" s="30"/>
      <c r="L522" s="24"/>
      <c r="M522" s="24"/>
      <c r="N522" s="24"/>
      <c r="O522" s="24"/>
      <c r="P522" s="24"/>
      <c r="Q522" s="24"/>
      <c r="R522" s="24"/>
      <c r="S522" s="24"/>
      <c r="T522" s="24"/>
      <c r="U522" s="24"/>
      <c r="V522" s="24"/>
      <c r="W522" s="24"/>
      <c r="X522" s="24"/>
    </row>
    <row r="523" spans="1:24" ht="59.25" customHeight="1">
      <c r="B523" s="9" t="s">
        <v>26</v>
      </c>
      <c r="C523" s="9" t="s">
        <v>616</v>
      </c>
      <c r="D523" s="25" t="s">
        <v>1322</v>
      </c>
    </row>
    <row r="524" spans="1:24">
      <c r="B524" s="9" t="s">
        <v>622</v>
      </c>
      <c r="C524" s="9" t="s">
        <v>618</v>
      </c>
      <c r="D524" s="10" t="s">
        <v>617</v>
      </c>
    </row>
    <row r="525" spans="1:24">
      <c r="B525" s="9" t="s">
        <v>31</v>
      </c>
      <c r="C525" s="28" t="str">
        <f>C524&amp;""&amp;"_lable"</f>
        <v>rectification_priority_lable</v>
      </c>
      <c r="F525" s="24" t="str">
        <f>"string("&amp;""""&amp;D524&amp;""")"</f>
        <v>string("Rectification Priority")</v>
      </c>
    </row>
    <row r="526" spans="1:24">
      <c r="B526" s="9" t="s">
        <v>31</v>
      </c>
      <c r="C526" s="28" t="str">
        <f>C524&amp;""&amp;"_choice"</f>
        <v>rectification_priority_choice</v>
      </c>
      <c r="F526" s="24" t="str">
        <f>"jr:choice-name(${"&amp;""&amp;C524&amp;""&amp;"}, '${"&amp;""&amp;C524&amp;""&amp;"}')"</f>
        <v>jr:choice-name(${rectification_priority}, '${rectification_priority}')</v>
      </c>
    </row>
    <row r="527" spans="1:24">
      <c r="B527" s="9" t="s">
        <v>64</v>
      </c>
      <c r="C527" s="9" t="s">
        <v>624</v>
      </c>
      <c r="D527" s="10" t="s">
        <v>623</v>
      </c>
    </row>
    <row r="528" spans="1:24">
      <c r="B528" s="9" t="s">
        <v>31</v>
      </c>
      <c r="C528" s="28" t="str">
        <f>C527&amp;""&amp;"_lable"</f>
        <v>cross_cutting_issue_lable</v>
      </c>
      <c r="F528" s="24" t="str">
        <f>"string("&amp;""""&amp;D527&amp;""")"</f>
        <v>string("Cross Cutting Issue")</v>
      </c>
    </row>
    <row r="529" spans="2:6">
      <c r="B529" s="9" t="s">
        <v>31</v>
      </c>
      <c r="C529" s="28" t="str">
        <f>C527&amp;""&amp;"_choice"</f>
        <v>cross_cutting_issue_choice</v>
      </c>
      <c r="F529" s="24" t="str">
        <f>"jr:choice-name(${"&amp;""&amp;C527&amp;""&amp;"}, '${"&amp;""&amp;C527&amp;""&amp;"}')"</f>
        <v>jr:choice-name(${cross_cutting_issue}, '${cross_cutting_issue}')</v>
      </c>
    </row>
    <row r="530" spans="2:6">
      <c r="B530" s="9" t="s">
        <v>30</v>
      </c>
      <c r="C530" s="9" t="s">
        <v>626</v>
      </c>
      <c r="D530" s="10" t="s">
        <v>625</v>
      </c>
    </row>
    <row r="531" spans="2:6">
      <c r="B531" s="9" t="s">
        <v>31</v>
      </c>
      <c r="C531" s="28" t="str">
        <f>C530&amp;""&amp;"_lable"</f>
        <v>audio_probable_causes_lable</v>
      </c>
      <c r="F531" s="24" t="str">
        <f>"string("&amp;""""&amp;D530&amp;""")"</f>
        <v>string("Audio Probable causes")</v>
      </c>
    </row>
    <row r="532" spans="2:6">
      <c r="B532" s="9" t="s">
        <v>30</v>
      </c>
      <c r="C532" s="9" t="s">
        <v>628</v>
      </c>
      <c r="D532" s="10" t="s">
        <v>627</v>
      </c>
    </row>
    <row r="533" spans="2:6">
      <c r="B533" s="9" t="s">
        <v>31</v>
      </c>
      <c r="C533" s="28" t="str">
        <f>C532&amp;""&amp;"_lable"</f>
        <v>probable_causes_lable</v>
      </c>
      <c r="F533" s="24" t="str">
        <f>"string("&amp;""""&amp;D532&amp;""")"</f>
        <v>string("Probable Cause(s)")</v>
      </c>
    </row>
    <row r="534" spans="2:6">
      <c r="B534" s="9" t="s">
        <v>30</v>
      </c>
      <c r="C534" s="9" t="s">
        <v>630</v>
      </c>
      <c r="D534" s="10" t="s">
        <v>629</v>
      </c>
    </row>
    <row r="535" spans="2:6">
      <c r="B535" s="9" t="s">
        <v>31</v>
      </c>
      <c r="C535" s="28" t="str">
        <f>C534&amp;""&amp;"_lable"</f>
        <v>possible_solutions_lable</v>
      </c>
      <c r="F535" s="24" t="str">
        <f>"string("&amp;""""&amp;D534&amp;""")"</f>
        <v>string("Possible Solution(s)")</v>
      </c>
    </row>
    <row r="536" spans="2:6">
      <c r="B536" s="9" t="s">
        <v>30</v>
      </c>
      <c r="C536" s="9" t="s">
        <v>632</v>
      </c>
      <c r="D536" s="10" t="s">
        <v>631</v>
      </c>
    </row>
    <row r="537" spans="2:6">
      <c r="B537" s="9" t="s">
        <v>31</v>
      </c>
      <c r="C537" s="28" t="str">
        <f>C536&amp;""&amp;"_lable"</f>
        <v>audio_possible_solutions_lable</v>
      </c>
      <c r="F537" s="24" t="str">
        <f>"string("&amp;""""&amp;D536&amp;""")"</f>
        <v>string("Audio Possible solution(s)")</v>
      </c>
    </row>
    <row r="538" spans="2:6" ht="31.5">
      <c r="B538" s="9" t="s">
        <v>639</v>
      </c>
      <c r="C538" s="9" t="s">
        <v>634</v>
      </c>
      <c r="D538" s="10" t="s">
        <v>633</v>
      </c>
    </row>
    <row r="539" spans="2:6">
      <c r="B539" s="9" t="s">
        <v>31</v>
      </c>
      <c r="C539" s="28" t="str">
        <f>C538&amp;""&amp;"_lable"</f>
        <v>suggested_possible_solution_cost_lable</v>
      </c>
      <c r="F539" s="24" t="str">
        <f>"string("&amp;""""&amp;D538&amp;""")"</f>
        <v>string("Suggested Possible Solution Cost")</v>
      </c>
    </row>
    <row r="540" spans="2:6">
      <c r="B540" s="9" t="s">
        <v>31</v>
      </c>
      <c r="C540" s="28" t="str">
        <f>C538&amp;""&amp;"_choice"</f>
        <v>suggested_possible_solution_cost_choice</v>
      </c>
      <c r="F540" s="24" t="str">
        <f>"jr:choice-name(${"&amp;""&amp;C538&amp;""&amp;"}, '${"&amp;""&amp;C538&amp;""&amp;"}')"</f>
        <v>jr:choice-name(${suggested_possible_solution_cost}, '${suggested_possible_solution_cost}')</v>
      </c>
    </row>
    <row r="541" spans="2:6">
      <c r="B541" s="9" t="s">
        <v>143</v>
      </c>
    </row>
    <row r="542" spans="2:6">
      <c r="B542" s="9" t="s">
        <v>143</v>
      </c>
    </row>
    <row r="543" spans="2:6">
      <c r="B543" s="23" t="s">
        <v>114</v>
      </c>
    </row>
    <row r="544" spans="2:6">
      <c r="B544" s="9" t="s">
        <v>143</v>
      </c>
    </row>
    <row r="545" spans="1:24" s="31" customFormat="1" ht="31.5">
      <c r="A545" s="46"/>
      <c r="B545" s="29" t="s">
        <v>51</v>
      </c>
      <c r="C545" s="24" t="s">
        <v>641</v>
      </c>
      <c r="D545" s="25" t="s">
        <v>640</v>
      </c>
      <c r="E545" s="24"/>
      <c r="F545" s="24"/>
      <c r="G545" s="30"/>
      <c r="H545" s="24"/>
      <c r="I545" s="24"/>
      <c r="J545" s="24"/>
      <c r="K545" s="30"/>
      <c r="L545" s="24"/>
      <c r="M545" s="24"/>
      <c r="N545" s="24"/>
      <c r="O545" s="24"/>
      <c r="P545" s="24"/>
      <c r="Q545" s="24"/>
      <c r="R545" s="24"/>
      <c r="S545" s="24"/>
      <c r="T545" s="24"/>
      <c r="U545" s="24"/>
      <c r="V545" s="24"/>
      <c r="W545" s="24"/>
      <c r="X545" s="24"/>
    </row>
    <row r="546" spans="1:24">
      <c r="B546" s="9" t="s">
        <v>26</v>
      </c>
      <c r="C546" s="9" t="s">
        <v>642</v>
      </c>
      <c r="D546" s="10" t="s">
        <v>640</v>
      </c>
    </row>
    <row r="547" spans="1:24">
      <c r="B547" s="9" t="s">
        <v>31</v>
      </c>
      <c r="C547" s="9" t="s">
        <v>1345</v>
      </c>
      <c r="D547" s="10" t="s">
        <v>643</v>
      </c>
      <c r="F547" s="24" t="s">
        <v>1343</v>
      </c>
    </row>
    <row r="548" spans="1:24">
      <c r="B548" s="9" t="s">
        <v>31</v>
      </c>
      <c r="C548" s="9" t="s">
        <v>1346</v>
      </c>
      <c r="F548" s="24" t="s">
        <v>1344</v>
      </c>
    </row>
    <row r="549" spans="1:24">
      <c r="B549" s="9" t="s">
        <v>31</v>
      </c>
      <c r="C549" s="9" t="s">
        <v>1347</v>
      </c>
      <c r="F549" s="24" t="s">
        <v>1348</v>
      </c>
    </row>
    <row r="550" spans="1:24">
      <c r="B550" s="9" t="s">
        <v>31</v>
      </c>
      <c r="C550" s="9" t="s">
        <v>1349</v>
      </c>
      <c r="D550" s="10" t="s">
        <v>644</v>
      </c>
      <c r="F550" s="24" t="s">
        <v>1352</v>
      </c>
    </row>
    <row r="551" spans="1:24">
      <c r="B551" s="9" t="s">
        <v>31</v>
      </c>
      <c r="C551" s="9" t="s">
        <v>1350</v>
      </c>
      <c r="F551" s="24" t="s">
        <v>1353</v>
      </c>
    </row>
    <row r="552" spans="1:24">
      <c r="B552" s="9" t="s">
        <v>31</v>
      </c>
      <c r="C552" s="9" t="s">
        <v>1351</v>
      </c>
      <c r="F552" s="24" t="s">
        <v>1354</v>
      </c>
    </row>
    <row r="553" spans="1:24">
      <c r="B553" s="9" t="s">
        <v>31</v>
      </c>
      <c r="C553" s="9" t="s">
        <v>1355</v>
      </c>
      <c r="D553" s="10" t="s">
        <v>645</v>
      </c>
      <c r="F553" s="24" t="s">
        <v>1358</v>
      </c>
    </row>
    <row r="554" spans="1:24">
      <c r="B554" s="9" t="s">
        <v>31</v>
      </c>
      <c r="C554" s="9" t="s">
        <v>1356</v>
      </c>
      <c r="F554" s="24" t="s">
        <v>1359</v>
      </c>
    </row>
    <row r="555" spans="1:24">
      <c r="B555" s="9" t="s">
        <v>31</v>
      </c>
      <c r="C555" s="9" t="s">
        <v>1357</v>
      </c>
      <c r="F555" s="24" t="s">
        <v>1360</v>
      </c>
    </row>
    <row r="556" spans="1:24" s="26" customFormat="1">
      <c r="A556" s="46"/>
      <c r="B556" s="23" t="s">
        <v>31</v>
      </c>
      <c r="C556" s="23" t="s">
        <v>648</v>
      </c>
      <c r="D556" s="21" t="s">
        <v>646</v>
      </c>
      <c r="E556" s="23"/>
      <c r="F556" s="24" t="s">
        <v>1361</v>
      </c>
      <c r="G556" s="23" t="s">
        <v>647</v>
      </c>
      <c r="H556" s="23"/>
      <c r="I556" s="23"/>
      <c r="J556" s="23"/>
      <c r="K556" s="23"/>
      <c r="L556" s="23"/>
      <c r="M556" s="23"/>
      <c r="N556" s="23"/>
      <c r="O556" s="23"/>
      <c r="P556" s="23"/>
      <c r="Q556" s="23"/>
      <c r="R556" s="23"/>
      <c r="S556" s="23"/>
      <c r="T556" s="23"/>
      <c r="U556" s="23"/>
      <c r="V556" s="23"/>
      <c r="W556" s="23"/>
      <c r="X556" s="23"/>
    </row>
    <row r="557" spans="1:24">
      <c r="B557" s="9" t="s">
        <v>30</v>
      </c>
      <c r="C557" s="9" t="s">
        <v>650</v>
      </c>
      <c r="D557" s="10" t="s">
        <v>649</v>
      </c>
    </row>
    <row r="558" spans="1:24">
      <c r="B558" s="9" t="s">
        <v>31</v>
      </c>
      <c r="C558" s="28" t="str">
        <f>C557&amp;""&amp;"_lable"</f>
        <v>audio_subproject_summary_lable</v>
      </c>
      <c r="F558" s="24" t="str">
        <f>"string("&amp;""""&amp;D557&amp;""")"</f>
        <v>string("Audio Subproject Summary")</v>
      </c>
    </row>
    <row r="559" spans="1:24" s="26" customFormat="1">
      <c r="A559" s="46"/>
      <c r="B559" s="23" t="s">
        <v>26</v>
      </c>
      <c r="C559" s="23" t="s">
        <v>653</v>
      </c>
      <c r="D559" s="21" t="s">
        <v>651</v>
      </c>
      <c r="E559" s="23"/>
      <c r="F559" s="23"/>
      <c r="G559" s="23" t="s">
        <v>652</v>
      </c>
      <c r="H559" s="23"/>
      <c r="I559" s="23"/>
      <c r="J559" s="23"/>
      <c r="K559" s="23"/>
      <c r="L559" s="23"/>
      <c r="M559" s="23"/>
      <c r="N559" s="23"/>
      <c r="O559" s="23"/>
      <c r="P559" s="23"/>
      <c r="Q559" s="23"/>
      <c r="R559" s="23"/>
      <c r="S559" s="23"/>
      <c r="T559" s="23"/>
      <c r="U559" s="23"/>
      <c r="V559" s="23"/>
      <c r="W559" s="23"/>
      <c r="X559" s="23"/>
    </row>
    <row r="560" spans="1:24" ht="31.5">
      <c r="B560" s="9" t="s">
        <v>659</v>
      </c>
      <c r="C560" s="9" t="s">
        <v>119</v>
      </c>
      <c r="D560" s="10" t="s">
        <v>654</v>
      </c>
    </row>
    <row r="561" spans="1:24">
      <c r="B561" s="9" t="s">
        <v>31</v>
      </c>
      <c r="C561" s="28" t="str">
        <f>C560&amp;""&amp;"_lable"</f>
        <v>std_overall_assessment_lable</v>
      </c>
      <c r="F561" s="24" t="str">
        <f>"string("&amp;""""&amp;D560&amp;""")"</f>
        <v>string("SUBPROJECT OVERALL ASSESSMENT")</v>
      </c>
    </row>
    <row r="562" spans="1:24">
      <c r="B562" s="9" t="s">
        <v>31</v>
      </c>
      <c r="C562" s="28" t="str">
        <f>C560&amp;""&amp;"_choice"</f>
        <v>std_overall_assessment_choice</v>
      </c>
      <c r="F562" s="24" t="str">
        <f>"jr:choice-name(${"&amp;""&amp;C560&amp;""&amp;"}, '${"&amp;""&amp;C560&amp;""&amp;"}')"</f>
        <v>jr:choice-name(${std_overall_assessment}, '${std_overall_assessment}')</v>
      </c>
    </row>
    <row r="563" spans="1:24">
      <c r="B563" s="9" t="s">
        <v>143</v>
      </c>
      <c r="C563" s="9" t="s">
        <v>663</v>
      </c>
      <c r="D563" s="10" t="s">
        <v>662</v>
      </c>
    </row>
    <row r="564" spans="1:24" s="31" customFormat="1">
      <c r="A564" s="46"/>
      <c r="B564" s="29" t="s">
        <v>51</v>
      </c>
      <c r="C564" s="24" t="s">
        <v>664</v>
      </c>
      <c r="D564" s="25" t="s">
        <v>662</v>
      </c>
      <c r="E564" s="24"/>
      <c r="F564" s="24"/>
      <c r="G564" s="30"/>
      <c r="H564" s="24"/>
      <c r="I564" s="24"/>
      <c r="J564" s="24"/>
      <c r="K564" s="30"/>
      <c r="L564" s="24"/>
      <c r="M564" s="24"/>
      <c r="N564" s="24"/>
      <c r="O564" s="24"/>
      <c r="P564" s="24"/>
      <c r="Q564" s="24"/>
      <c r="R564" s="24"/>
      <c r="S564" s="24"/>
      <c r="T564" s="24"/>
      <c r="U564" s="24"/>
      <c r="V564" s="24"/>
      <c r="W564" s="24"/>
      <c r="X564" s="24"/>
    </row>
    <row r="565" spans="1:24">
      <c r="B565" s="9" t="s">
        <v>26</v>
      </c>
      <c r="C565" s="9" t="s">
        <v>1316</v>
      </c>
      <c r="D565" s="25" t="s">
        <v>662</v>
      </c>
    </row>
    <row r="566" spans="1:24" ht="31.5">
      <c r="B566" s="9" t="s">
        <v>69</v>
      </c>
      <c r="C566" s="9" t="s">
        <v>661</v>
      </c>
      <c r="D566" s="10" t="s">
        <v>660</v>
      </c>
    </row>
    <row r="567" spans="1:24">
      <c r="B567" s="9" t="s">
        <v>31</v>
      </c>
      <c r="C567" s="28" t="str">
        <f>C566&amp;""&amp;"_lable"</f>
        <v>date_of_delivery_to_the_world_bank_lable</v>
      </c>
      <c r="F567" s="24" t="str">
        <f>"string("&amp;""""&amp;D566&amp;""")"</f>
        <v>string("Date of delivery to the World Bank")</v>
      </c>
    </row>
    <row r="568" spans="1:24">
      <c r="B568" s="24" t="s">
        <v>143</v>
      </c>
    </row>
    <row r="569" spans="1:24">
      <c r="B569" s="9" t="s">
        <v>30</v>
      </c>
      <c r="C569" s="9" t="s">
        <v>666</v>
      </c>
      <c r="D569" s="10" t="s">
        <v>665</v>
      </c>
    </row>
    <row r="570" spans="1:24">
      <c r="B570" s="9" t="s">
        <v>31</v>
      </c>
      <c r="C570" s="28" t="str">
        <f>C569&amp;""&amp;"_lable"</f>
        <v>translator_name_lable</v>
      </c>
      <c r="F570" s="24" t="str">
        <f>"string("&amp;""""&amp;D569&amp;""")"</f>
        <v>string("Translator Name")</v>
      </c>
    </row>
    <row r="574" spans="1:24">
      <c r="D574" s="24"/>
    </row>
    <row r="575" spans="1:24">
      <c r="D575" s="24"/>
    </row>
    <row r="576" spans="1:24">
      <c r="D576" s="24"/>
    </row>
  </sheetData>
  <sheetProtection selectLockedCells="1" selectUnlockedCells="1"/>
  <autoFilter ref="B1:X570" xr:uid="{2E49445E-1245-43B6-B84D-4E15532AB4FF}"/>
  <phoneticPr fontId="1" type="noConversion"/>
  <conditionalFormatting sqref="F352:F353 F222 F220 D221:F221 D220:E222 C1:F8 D375:E376 D353:F374 D10:F20 C10:C15 E1:E20 C66:C253 D377:F386 C255:C386 E105:E409 D25:F35 B16:G24 E25:E37 C25:C45 D39:F45 E54:E102 C46:F62 I1:I424 D66:F219 D223:F350 E387:F387 C514:D514 F514 C388:F409 C411:F513 I427:I1048576 C515:F1048576">
    <cfRule type="expression" dxfId="3092" priority="4241" stopIfTrue="1">
      <formula>$B1="begin group"</formula>
    </cfRule>
  </conditionalFormatting>
  <conditionalFormatting sqref="F352:F353 F222 F220 D221:F221 D220:E222 C1:F8 D375:E376 D353:F374 D10:F20 C10:C15 E1:E20 I38 C66:C253 D377:F386 C255:C386 E105:E409 D25:F35 B16:G24 E25:E37 C25:C45 D39:F45 E54:E102 C46:F62 P1:P424 D66:F219 D223:F350 E387:F387 C514:D514 F514 C388:F409 C411:F513 P427:P1048576 C515:F1048576">
    <cfRule type="expression" dxfId="3091" priority="4238" stopIfTrue="1">
      <formula>$B1="begin repeat"</formula>
    </cfRule>
  </conditionalFormatting>
  <conditionalFormatting sqref="F352:F353 G375:G376 B16:C24 C1:G8 D375:E376 D353:G374 C10:C15 I1:I20 G9 C66:C253 E296:E409 D377:G386 C255:C386 D10:G35 E1:E37 D43:G45 C25:C45 D39:E42 F36:G42 E54:E102 C46:E62 F46:G352 I22:I424 D66:E350 E387:G387 C514:D514 F514:G514 C388:G409 G410 C411:G513 I427:I1048576 C515:G1048576">
    <cfRule type="expression" dxfId="3090" priority="4235" stopIfTrue="1">
      <formula>$B1="text"</formula>
    </cfRule>
  </conditionalFormatting>
  <conditionalFormatting sqref="K518:K519 F352:F353 G375:G376 B16:C24 C1:G8 D375:E376 D353:G374 C10:C15 J1:K20 I38 G9 C66:C253 E296:E409 D377:G386 C255:C386 D10:G35 E1:E37 D43:G45 C25:C45 D39:E42 F36:G42 E54:E102 C46:E62 F46:G352 J22:K424 D66:E350 E387:G387 C514:D514 F514:G514 C388:G409 G410 J427:K517 C411:G513 J520:K1048576 C515:G1048576">
    <cfRule type="expression" dxfId="3089" priority="4233" stopIfTrue="1">
      <formula>$B1="integer"</formula>
    </cfRule>
  </conditionalFormatting>
  <conditionalFormatting sqref="K518:K519 F352:F353 G375:G376 B16:C24 C1:G8 D375:E376 D353:G374 C10:C15 J1:K20 I38 G9 C66:C253 E296:E409 D377:G386 C255:C386 D10:G35 E1:E37 D43:G45 C25:C45 D39:E42 F36:G42 E54:E102 C46:E62 F46:G352 J22:K424 D66:E350 E387:G387 C514:D514 F514:G514 C388:G409 G410 J427:K517 C411:G513 J520:K1048576 C515:G1048576">
    <cfRule type="expression" dxfId="3088" priority="4231" stopIfTrue="1">
      <formula>$B1="decimal"</formula>
    </cfRule>
  </conditionalFormatting>
  <conditionalFormatting sqref="F352:F353 F222 F220 B16:G24 D221:F221 D220:E222 C1:F8 D375:E376 D353:F374 D10:F20 C10:C15 I1:I20 C66:C253 D377:F386 C255:C386 D25:F35 C25:C45 D39:F45 C46:F62 I22:I424 D66:F219 D223:F350 E387:F387 C514:D514 F514 C388:F409 C411:F513 I427:I1048576 C515:F1048576">
    <cfRule type="expression" dxfId="3087" priority="4226" stopIfTrue="1">
      <formula>OR(AND(LEFT($B1, 16)="select_multiple ", LEN($B1)&gt;16, NOT(ISNUMBER(SEARCH(" ", $B1, 17)))), AND(LEFT($B1, 11)="select_one ", LEN($B1)&gt;11, NOT(ISNUMBER(SEARCH(" ", $B1, 12)))))</formula>
    </cfRule>
  </conditionalFormatting>
  <conditionalFormatting sqref="D348:F350 D220:E222 C1:C8 I1:I20 C66:C253 C10:C62 I22:I424 C255:C386 C388:C409 I427:I1048576 C411:C1048576">
    <cfRule type="expression" dxfId="3086" priority="4216" stopIfTrue="1">
      <formula>OR($B1="audio audit", $B1="text audit", $B1="speed violations count", $B1="speed violations list", $B1="speed violations audit")</formula>
    </cfRule>
  </conditionalFormatting>
  <conditionalFormatting sqref="F352:F353 F222 F220 B16:G24 D221:F221 D220:E222 C1:F8 D375:E376 D353:F374 D10:F20 C10:C15 C66:C253 D377:F386 C255:C386 D25:F35 C25:C45 D39:F45 C46:F62 D66:F219 D223:F350 E387:F387 C514:D514 F514 C388:F409 C411:F424 C427:F513 C515:F1048576">
    <cfRule type="expression" dxfId="3085" priority="4210" stopIfTrue="1">
      <formula>$B1="note"</formula>
    </cfRule>
    <cfRule type="expression" dxfId="3084" priority="4212" stopIfTrue="1">
      <formula>$B1="barcode"</formula>
    </cfRule>
    <cfRule type="expression" dxfId="3083" priority="4214" stopIfTrue="1">
      <formula>OR($B1="geopoint", $B1="geoshape", $B1="geotrace")</formula>
    </cfRule>
  </conditionalFormatting>
  <conditionalFormatting sqref="D348:F350 D220:E222 C1:C8 F1:F8 E1:E20 I38 F10:F15 C66:C253 F377:F409 E105:E409 E22:E37 E39:E102 C10:C62 F25:F374 C255:C386 C388:C409 E462:E513 F411:F424 F427:F449 E411:E449 E450:F461 E515:E541 E542:F1048576 C411:C1048576 F462:F541">
    <cfRule type="expression" dxfId="3082" priority="4208" stopIfTrue="1">
      <formula>OR($B1="calculate", $B1="calculate_here")</formula>
    </cfRule>
  </conditionalFormatting>
  <conditionalFormatting sqref="F352:F353 F222 F220 B16:G24 D221:F221 D220:E222 C1:F8 D375:E376 D353:F374 D10:F20 C10:C15 I1:I20 C66:C253 D377:F386 C255:C386 D25:F35 C25:C45 D39:F45 C46:F62 I22:I424 D66:F219 D223:F350 E387:F387 C514:D514 F514 C388:F409 C411:F513 I427:I1048576 C515:F1048576">
    <cfRule type="expression" dxfId="3081" priority="4206" stopIfTrue="1">
      <formula>OR($B1="date", $B1="datetime")</formula>
    </cfRule>
  </conditionalFormatting>
  <conditionalFormatting sqref="F352:F353 F222 F220 B16:G24 D221:F221 D220:E222 C1:F8 D375:E376 D353:F374 D10:F20 C10:C15 I1:I20 C66:C253 D377:F386 C255:C386 D25:F35 C25:C45 D39:F45 C46:F62 I22:I424 D66:F219 D223:F350 E387:F387 C514:D514 F514 C388:F409 C411:F513 I427:I1048576 C515:F1048576">
    <cfRule type="expression" dxfId="3080" priority="4202" stopIfTrue="1">
      <formula>$B1="image"</formula>
    </cfRule>
  </conditionalFormatting>
  <conditionalFormatting sqref="F352:F353 F222 F220 B16:G24 D221:F221 D220:E222 C1:F8 D375:E376 D353:F374 D10:F20 C10:C15 C66:C253 D377:F386 C255:C386 D25:F35 C25:C45 D39:F45 C46:F62 D66:F219 D223:F350 E387:F387 C514:D514 F514 C388:F409 C411:F424 C427:F513 C515:F1048576">
    <cfRule type="expression" dxfId="3079" priority="4200" stopIfTrue="1">
      <formula>OR($B1="audio", $B1="video")</formula>
    </cfRule>
  </conditionalFormatting>
  <conditionalFormatting sqref="B63:B65 I35:K35 I12:K12 B190 K518:X519 C127 B173:C175 C196:C198 C242:C244 C271:C279 C290:C292 C300:C302 C309:C311 B312:C318 C319:C332 B333:C335 C336:C347 B348:C350 B366:C368 C78:C79 C91:C93 C98:C100 B128:C129 C138:C140 C143:C148 C159:C161 C167:C172 C176:C178 C181:C186 C282:C287 F352:F353 C351:C365 C369:C374 C377:C382 G375:G376 C388:C389 C527:C529 C538:C540 C560:C562 B254 B288:C289 B255:C270 B191:C195 C189:C190 B162:C166 B149:C158 B135:C137 B94:C97 B80:C90 B545:C546 C543:C544 P10:XFD19 B66:C77 F220:G220 F222:G222 B383:C386 C547:C556 D221:G221 D220:E222 B375:E376 D353:G374 B1:G8 D35:E35 L1:X19 D38:XFB38 B530:C537 B557:C559 B303:C308 B141:C142 B179:C180 B187:C188 B199:C241 B245:C246 C247:C249 B250:C253 B280:C281 D223:G287 B101:C126 H13:K19 H518:I519 H25:K34 H1:K11 H36:K37 H20:XFD24 G9:XFD9 B541:C542 C130:C134 B131:B132 B293:C299 F288:G352 D377:G386 E105:E409 C429 D25:D34 D43:D45 H43:X45 E1:E37 L25:XFD42 H39:K42 H46:XFD46 B10:G24 B25:C45 D39:E42 B46:E62 F25:G65 E39:E102 D66:G219 D288:E350 D388:G409 E387:G387 B64:D64 D514 F514:G514 B390:C409 D462:G513 B411:G428 G410 H47:X449 H462:X517 D429:G449 B430:C449 B450:X461 H520:X541 B462:C526 B563:C1048576 D542:X1048576 D515:G541">
    <cfRule type="expression" dxfId="3078" priority="4194" stopIfTrue="1">
      <formula>OR(AND(LEFT($B1, 14)="sensor_stream ", LEN($B1)&gt;14, NOT(ISNUMBER(SEARCH(" ", $B1, 15)))), AND(LEFT($B1, 17)="sensor_statistic ", LEN($B1)&gt;17, NOT(ISNUMBER(SEARCH(" ", $B1, 18)))))</formula>
    </cfRule>
    <cfRule type="expression" dxfId="3077" priority="4197" stopIfTrue="1">
      <formula>$B1="comments"</formula>
    </cfRule>
    <cfRule type="expression" dxfId="3076" priority="4201" stopIfTrue="1">
      <formula>OR($B1="audio", $B1="video")</formula>
    </cfRule>
    <cfRule type="expression" dxfId="3075" priority="4203" stopIfTrue="1">
      <formula>$B1="image"</formula>
    </cfRule>
    <cfRule type="expression" dxfId="3074" priority="4207" stopIfTrue="1">
      <formula>OR($B1="date", $B1="datetime")</formula>
    </cfRule>
    <cfRule type="expression" dxfId="3073" priority="4209" stopIfTrue="1">
      <formula>OR($B1="calculate", $B1="calculate_here")</formula>
    </cfRule>
    <cfRule type="expression" dxfId="3072" priority="4211" stopIfTrue="1">
      <formula>$B1="note"</formula>
    </cfRule>
    <cfRule type="expression" dxfId="3071" priority="4213" stopIfTrue="1">
      <formula>$B1="barcode"</formula>
    </cfRule>
    <cfRule type="expression" dxfId="3070" priority="4215" stopIfTrue="1">
      <formula>OR($B1="geopoint", $B1="geoshape", $B1="geotrace")</formula>
    </cfRule>
    <cfRule type="expression" dxfId="3069" priority="4217" stopIfTrue="1">
      <formula>OR($B1="audio audit", $B1="text audit", $B1="speed violations count", $B1="speed violations list", $B1="speed violations audit")</formula>
    </cfRule>
    <cfRule type="expression" dxfId="3068" priority="4220" stopIfTrue="1">
      <formula>OR($B1="username", $B1="phonenumber", $B1="start", $B1="end", $B1="deviceid", $B1="subscriberid", $B1="simserial", $B1="caseid")</formula>
    </cfRule>
    <cfRule type="expression" dxfId="3067" priority="4227" stopIfTrue="1">
      <formula>OR(AND(LEFT($B1, 16)="select_multiple ", LEN($B1)&gt;16, NOT(ISNUMBER(SEARCH(" ", $B1, 17)))), AND(LEFT($B1, 11)="select_one ", LEN($B1)&gt;11, NOT(ISNUMBER(SEARCH(" ", $B1, 12)))))</formula>
    </cfRule>
    <cfRule type="expression" dxfId="3066" priority="4232" stopIfTrue="1">
      <formula>$B1="decimal"</formula>
    </cfRule>
    <cfRule type="expression" dxfId="3065" priority="4234" stopIfTrue="1">
      <formula>$B1="integer"</formula>
    </cfRule>
    <cfRule type="expression" dxfId="3064" priority="4236" stopIfTrue="1">
      <formula>$B1="text"</formula>
    </cfRule>
    <cfRule type="expression" dxfId="3063" priority="4237" stopIfTrue="1">
      <formula>$B1="end repeat"</formula>
    </cfRule>
    <cfRule type="expression" dxfId="3062" priority="4239" stopIfTrue="1">
      <formula>$B1="begin repeat"</formula>
    </cfRule>
    <cfRule type="expression" dxfId="3061" priority="4240" stopIfTrue="1">
      <formula>$B1="end group"</formula>
    </cfRule>
    <cfRule type="expression" dxfId="3060" priority="4242" stopIfTrue="1">
      <formula>$B1="begin group"</formula>
    </cfRule>
  </conditionalFormatting>
  <conditionalFormatting sqref="D220:E222 D348:F350 C1:C8 C10:C20 C66:C253 C255:C386 C22:C62 C388:C409 C411:C424 C427:C1048576">
    <cfRule type="expression" dxfId="3059" priority="4195" stopIfTrue="1">
      <formula>$B1="comments"</formula>
    </cfRule>
  </conditionalFormatting>
  <conditionalFormatting sqref="D348:F350 D220:E222 C1:C8 I1:I20 C66:C253 C10:C62 I22:I424 C255:C386 C388:C409 I427:I1048576 C411:C1048576">
    <cfRule type="expression" dxfId="3058" priority="4193" stopIfTrue="1">
      <formula>OR(AND(LEFT($B1, 14)="sensor_stream ", LEN($B1)&gt;14, NOT(ISNUMBER(SEARCH(" ", $B1, 15)))), AND(LEFT($B1, 17)="sensor_statistic ", LEN($B1)&gt;17, NOT(ISNUMBER(SEARCH(" ", $B1, 18)))))</formula>
    </cfRule>
  </conditionalFormatting>
  <conditionalFormatting sqref="H35">
    <cfRule type="expression" dxfId="3057" priority="4191">
      <formula>NOT($B35=$B33)</formula>
    </cfRule>
  </conditionalFormatting>
  <conditionalFormatting sqref="D38:F38 D222:E222">
    <cfRule type="expression" dxfId="3056" priority="4244" stopIfTrue="1">
      <formula>$B36="begin group"</formula>
    </cfRule>
  </conditionalFormatting>
  <conditionalFormatting sqref="D38:F38 D222:E222">
    <cfRule type="expression" dxfId="3055" priority="4248" stopIfTrue="1">
      <formula>$B36="begin repeat"</formula>
    </cfRule>
  </conditionalFormatting>
  <conditionalFormatting sqref="D38:F38 D222:E222">
    <cfRule type="expression" dxfId="3054" priority="4252" stopIfTrue="1">
      <formula>$B36="text"</formula>
    </cfRule>
  </conditionalFormatting>
  <conditionalFormatting sqref="D38:F38 D222:E222">
    <cfRule type="expression" dxfId="3053" priority="4257" stopIfTrue="1">
      <formula>$B36="integer"</formula>
    </cfRule>
  </conditionalFormatting>
  <conditionalFormatting sqref="D38:F38 D222:E222">
    <cfRule type="expression" dxfId="3052" priority="4262" stopIfTrue="1">
      <formula>$B36="decimal"</formula>
    </cfRule>
  </conditionalFormatting>
  <conditionalFormatting sqref="D38:F38 D222:E222">
    <cfRule type="expression" dxfId="3051" priority="4267" stopIfTrue="1">
      <formula>OR(AND(LEFT($B36, 16)="select_multiple ", LEN($B36)&gt;16, NOT(ISNUMBER(SEARCH(" ", $B36, 17)))), AND(LEFT($B36, 11)="select_one ", LEN($B36)&gt;11, NOT(ISNUMBER(SEARCH(" ", $B36, 12)))))</formula>
    </cfRule>
  </conditionalFormatting>
  <conditionalFormatting sqref="D38:F38 D222:E222">
    <cfRule type="expression" dxfId="3050" priority="4274" stopIfTrue="1">
      <formula>$B36="note"</formula>
    </cfRule>
    <cfRule type="expression" dxfId="3049" priority="4275" stopIfTrue="1">
      <formula>$B36="barcode"</formula>
    </cfRule>
    <cfRule type="expression" dxfId="3048" priority="4276" stopIfTrue="1">
      <formula>OR($B36="geopoint", $B36="geoshape", $B36="geotrace")</formula>
    </cfRule>
  </conditionalFormatting>
  <conditionalFormatting sqref="D38:F38 D222:E222">
    <cfRule type="expression" dxfId="3047" priority="4280" stopIfTrue="1">
      <formula>OR($B36="date", $B36="datetime")</formula>
    </cfRule>
  </conditionalFormatting>
  <conditionalFormatting sqref="D38:F38 D222:E222">
    <cfRule type="expression" dxfId="3046" priority="4283" stopIfTrue="1">
      <formula>$B36="image"</formula>
    </cfRule>
  </conditionalFormatting>
  <conditionalFormatting sqref="D38:F38 D222:E222">
    <cfRule type="expression" dxfId="3045" priority="4286" stopIfTrue="1">
      <formula>OR($B36="audio", $B36="video")</formula>
    </cfRule>
  </conditionalFormatting>
  <conditionalFormatting sqref="D38:F38 D222:E222">
    <cfRule type="expression" dxfId="3044" priority="4306" stopIfTrue="1">
      <formula>OR(AND(LEFT($B36, 14)="sensor_stream ", LEN($B36)&gt;14, NOT(ISNUMBER(SEARCH(" ", $B36, 15)))), AND(LEFT($B36, 17)="sensor_statistic ", LEN($B36)&gt;17, NOT(ISNUMBER(SEARCH(" ", $B36, 18)))))</formula>
    </cfRule>
    <cfRule type="expression" dxfId="3043" priority="4307" stopIfTrue="1">
      <formula>$B36="comments"</formula>
    </cfRule>
    <cfRule type="expression" dxfId="3042" priority="4308" stopIfTrue="1">
      <formula>OR($B36="audio", $B36="video")</formula>
    </cfRule>
    <cfRule type="expression" dxfId="3041" priority="4309" stopIfTrue="1">
      <formula>$B36="image"</formula>
    </cfRule>
    <cfRule type="expression" dxfId="3040" priority="4310" stopIfTrue="1">
      <formula>OR($B36="date", $B36="datetime")</formula>
    </cfRule>
    <cfRule type="expression" dxfId="3039" priority="4311" stopIfTrue="1">
      <formula>OR($B36="calculate", $B36="calculate_here")</formula>
    </cfRule>
    <cfRule type="expression" dxfId="3038" priority="4312" stopIfTrue="1">
      <formula>$B36="note"</formula>
    </cfRule>
    <cfRule type="expression" dxfId="3037" priority="4313" stopIfTrue="1">
      <formula>$B36="barcode"</formula>
    </cfRule>
    <cfRule type="expression" dxfId="3036" priority="4314" stopIfTrue="1">
      <formula>OR($B36="geopoint", $B36="geoshape", $B36="geotrace")</formula>
    </cfRule>
    <cfRule type="expression" dxfId="3035" priority="4315" stopIfTrue="1">
      <formula>OR($B36="audio audit", $B36="text audit", $B36="speed violations count", $B36="speed violations list", $B36="speed violations audit")</formula>
    </cfRule>
    <cfRule type="expression" dxfId="3034" priority="4316" stopIfTrue="1">
      <formula>OR($B36="username", $B36="phonenumber", $B36="start", $B36="end", $B36="deviceid", $B36="subscriberid", $B36="simserial", $B36="caseid")</formula>
    </cfRule>
    <cfRule type="expression" dxfId="3033" priority="4317" stopIfTrue="1">
      <formula>OR(AND(LEFT($B36, 16)="select_multiple ", LEN($B36)&gt;16, NOT(ISNUMBER(SEARCH(" ", $B36, 17)))), AND(LEFT($B36, 11)="select_one ", LEN($B36)&gt;11, NOT(ISNUMBER(SEARCH(" ", $B36, 12)))))</formula>
    </cfRule>
    <cfRule type="expression" dxfId="3032" priority="4318" stopIfTrue="1">
      <formula>$B36="decimal"</formula>
    </cfRule>
    <cfRule type="expression" dxfId="3031" priority="4319" stopIfTrue="1">
      <formula>$B36="integer"</formula>
    </cfRule>
    <cfRule type="expression" dxfId="3030" priority="4320" stopIfTrue="1">
      <formula>$B36="text"</formula>
    </cfRule>
    <cfRule type="expression" dxfId="3029" priority="4321" stopIfTrue="1">
      <formula>$B36="end repeat"</formula>
    </cfRule>
    <cfRule type="expression" dxfId="3028" priority="4322" stopIfTrue="1">
      <formula>$B36="begin repeat"</formula>
    </cfRule>
    <cfRule type="expression" dxfId="3027" priority="4323" stopIfTrue="1">
      <formula>$B36="end group"</formula>
    </cfRule>
    <cfRule type="expression" dxfId="3026" priority="4324" stopIfTrue="1">
      <formula>$B36="begin group"</formula>
    </cfRule>
  </conditionalFormatting>
  <conditionalFormatting sqref="D36:F37">
    <cfRule type="expression" dxfId="3025" priority="4189" stopIfTrue="1">
      <formula>$B36="begin group"</formula>
    </cfRule>
  </conditionalFormatting>
  <conditionalFormatting sqref="D36:F37">
    <cfRule type="expression" dxfId="3024" priority="4186" stopIfTrue="1">
      <formula>$B36="begin repeat"</formula>
    </cfRule>
  </conditionalFormatting>
  <conditionalFormatting sqref="D36:F37">
    <cfRule type="expression" dxfId="3023" priority="4183" stopIfTrue="1">
      <formula>$B36="text"</formula>
    </cfRule>
  </conditionalFormatting>
  <conditionalFormatting sqref="D36:F37">
    <cfRule type="expression" dxfId="3022" priority="4181" stopIfTrue="1">
      <formula>$B36="integer"</formula>
    </cfRule>
  </conditionalFormatting>
  <conditionalFormatting sqref="D36:F37">
    <cfRule type="expression" dxfId="3021" priority="4179" stopIfTrue="1">
      <formula>$B36="decimal"</formula>
    </cfRule>
  </conditionalFormatting>
  <conditionalFormatting sqref="D36:F37">
    <cfRule type="expression" dxfId="3020" priority="4177" stopIfTrue="1">
      <formula>OR(AND(LEFT($B36, 16)="select_multiple ", LEN($B36)&gt;16, NOT(ISNUMBER(SEARCH(" ", $B36, 17)))), AND(LEFT($B36, 11)="select_one ", LEN($B36)&gt;11, NOT(ISNUMBER(SEARCH(" ", $B36, 12)))))</formula>
    </cfRule>
  </conditionalFormatting>
  <conditionalFormatting sqref="D36:F37">
    <cfRule type="expression" dxfId="3019" priority="4174" stopIfTrue="1">
      <formula>OR($B36="audio audit", $B36="text audit", $B36="speed violations count", $B36="speed violations list", $B36="speed violations audit")</formula>
    </cfRule>
  </conditionalFormatting>
  <conditionalFormatting sqref="D36:F37">
    <cfRule type="expression" dxfId="3018" priority="4168" stopIfTrue="1">
      <formula>$B36="note"</formula>
    </cfRule>
    <cfRule type="expression" dxfId="3017" priority="4170" stopIfTrue="1">
      <formula>$B36="barcode"</formula>
    </cfRule>
    <cfRule type="expression" dxfId="3016" priority="4172" stopIfTrue="1">
      <formula>OR($B36="geopoint", $B36="geoshape", $B36="geotrace")</formula>
    </cfRule>
  </conditionalFormatting>
  <conditionalFormatting sqref="D36:F37">
    <cfRule type="expression" dxfId="3015" priority="4166" stopIfTrue="1">
      <formula>OR($B36="calculate", $B36="calculate_here")</formula>
    </cfRule>
  </conditionalFormatting>
  <conditionalFormatting sqref="D36:F37">
    <cfRule type="expression" dxfId="3014" priority="4164" stopIfTrue="1">
      <formula>OR($B36="date", $B36="datetime")</formula>
    </cfRule>
  </conditionalFormatting>
  <conditionalFormatting sqref="D36:F37">
    <cfRule type="expression" dxfId="3013" priority="4162" stopIfTrue="1">
      <formula>$B36="image"</formula>
    </cfRule>
  </conditionalFormatting>
  <conditionalFormatting sqref="D36:F37">
    <cfRule type="expression" dxfId="3012" priority="4160" stopIfTrue="1">
      <formula>OR($B36="audio", $B36="video")</formula>
    </cfRule>
  </conditionalFormatting>
  <conditionalFormatting sqref="D36:F37">
    <cfRule type="expression" dxfId="3011" priority="4157" stopIfTrue="1">
      <formula>OR(AND(LEFT($B36, 14)="sensor_stream ", LEN($B36)&gt;14, NOT(ISNUMBER(SEARCH(" ", $B36, 15)))), AND(LEFT($B36, 17)="sensor_statistic ", LEN($B36)&gt;17, NOT(ISNUMBER(SEARCH(" ", $B36, 18)))))</formula>
    </cfRule>
    <cfRule type="expression" dxfId="3010" priority="4159" stopIfTrue="1">
      <formula>$B36="comments"</formula>
    </cfRule>
    <cfRule type="expression" dxfId="3009" priority="4161" stopIfTrue="1">
      <formula>OR($B36="audio", $B36="video")</formula>
    </cfRule>
    <cfRule type="expression" dxfId="3008" priority="4163" stopIfTrue="1">
      <formula>$B36="image"</formula>
    </cfRule>
    <cfRule type="expression" dxfId="3007" priority="4165" stopIfTrue="1">
      <formula>OR($B36="date", $B36="datetime")</formula>
    </cfRule>
    <cfRule type="expression" dxfId="3006" priority="4167" stopIfTrue="1">
      <formula>OR($B36="calculate", $B36="calculate_here")</formula>
    </cfRule>
    <cfRule type="expression" dxfId="3005" priority="4169" stopIfTrue="1">
      <formula>$B36="note"</formula>
    </cfRule>
    <cfRule type="expression" dxfId="3004" priority="4171" stopIfTrue="1">
      <formula>$B36="barcode"</formula>
    </cfRule>
    <cfRule type="expression" dxfId="3003" priority="4173" stopIfTrue="1">
      <formula>OR($B36="geopoint", $B36="geoshape", $B36="geotrace")</formula>
    </cfRule>
    <cfRule type="expression" dxfId="3002" priority="4175" stopIfTrue="1">
      <formula>OR($B36="audio audit", $B36="text audit", $B36="speed violations count", $B36="speed violations list", $B36="speed violations audit")</formula>
    </cfRule>
    <cfRule type="expression" dxfId="3001" priority="4176" stopIfTrue="1">
      <formula>OR($B36="username", $B36="phonenumber", $B36="start", $B36="end", $B36="deviceid", $B36="subscriberid", $B36="simserial", $B36="caseid")</formula>
    </cfRule>
    <cfRule type="expression" dxfId="3000" priority="4178" stopIfTrue="1">
      <formula>OR(AND(LEFT($B36, 16)="select_multiple ", LEN($B36)&gt;16, NOT(ISNUMBER(SEARCH(" ", $B36, 17)))), AND(LEFT($B36, 11)="select_one ", LEN($B36)&gt;11, NOT(ISNUMBER(SEARCH(" ", $B36, 12)))))</formula>
    </cfRule>
    <cfRule type="expression" dxfId="2999" priority="4180" stopIfTrue="1">
      <formula>$B36="decimal"</formula>
    </cfRule>
    <cfRule type="expression" dxfId="2998" priority="4182" stopIfTrue="1">
      <formula>$B36="integer"</formula>
    </cfRule>
    <cfRule type="expression" dxfId="2997" priority="4184" stopIfTrue="1">
      <formula>$B36="text"</formula>
    </cfRule>
    <cfRule type="expression" dxfId="2996" priority="4185" stopIfTrue="1">
      <formula>$B36="end repeat"</formula>
    </cfRule>
    <cfRule type="expression" dxfId="2995" priority="4187" stopIfTrue="1">
      <formula>$B36="begin repeat"</formula>
    </cfRule>
    <cfRule type="expression" dxfId="2994" priority="4188" stopIfTrue="1">
      <formula>$B36="end group"</formula>
    </cfRule>
    <cfRule type="expression" dxfId="2993" priority="4190" stopIfTrue="1">
      <formula>$B36="begin group"</formula>
    </cfRule>
  </conditionalFormatting>
  <conditionalFormatting sqref="D36:F37">
    <cfRule type="expression" dxfId="2992" priority="4158" stopIfTrue="1">
      <formula>$B36="comments"</formula>
    </cfRule>
  </conditionalFormatting>
  <conditionalFormatting sqref="D36:F37">
    <cfRule type="expression" dxfId="2991" priority="4156" stopIfTrue="1">
      <formula>OR(AND(LEFT($B36, 14)="sensor_stream ", LEN($B36)&gt;14, NOT(ISNUMBER(SEARCH(" ", $B36, 15)))), AND(LEFT($B36, 17)="sensor_statistic ", LEN($B36)&gt;17, NOT(ISNUMBER(SEARCH(" ", $B36, 18)))))</formula>
    </cfRule>
  </conditionalFormatting>
  <conditionalFormatting sqref="E103">
    <cfRule type="expression" dxfId="2990" priority="4328" stopIfTrue="1">
      <formula>$B104="begin group"</formula>
    </cfRule>
  </conditionalFormatting>
  <conditionalFormatting sqref="E103">
    <cfRule type="expression" dxfId="2989" priority="4332" stopIfTrue="1">
      <formula>$B104="begin repeat"</formula>
    </cfRule>
  </conditionalFormatting>
  <conditionalFormatting sqref="E103">
    <cfRule type="expression" dxfId="2988" priority="4335" stopIfTrue="1">
      <formula>$B104="text"</formula>
    </cfRule>
  </conditionalFormatting>
  <conditionalFormatting sqref="E103">
    <cfRule type="expression" dxfId="2987" priority="4338" stopIfTrue="1">
      <formula>$B104="integer"</formula>
    </cfRule>
  </conditionalFormatting>
  <conditionalFormatting sqref="E103">
    <cfRule type="expression" dxfId="2986" priority="4341" stopIfTrue="1">
      <formula>$B104="decimal"</formula>
    </cfRule>
  </conditionalFormatting>
  <conditionalFormatting sqref="C63:F63 C64 E64:F64">
    <cfRule type="expression" dxfId="2985" priority="4344" stopIfTrue="1">
      <formula>OR(AND(LEFT($B65, 16)="select_multiple ", LEN($B65)&gt;16, NOT(ISNUMBER(SEARCH(" ", $B65, 17)))), AND(LEFT($B65, 11)="select_one ", LEN($B65)&gt;11, NOT(ISNUMBER(SEARCH(" ", $B65, 12)))))</formula>
    </cfRule>
  </conditionalFormatting>
  <conditionalFormatting sqref="C63:C64">
    <cfRule type="expression" dxfId="2984" priority="4347" stopIfTrue="1">
      <formula>OR($B65="audio audit", $B65="text audit", $B65="speed violations count", $B65="speed violations list", $B65="speed violations audit")</formula>
    </cfRule>
  </conditionalFormatting>
  <conditionalFormatting sqref="C63:F63 C64 E64:F64">
    <cfRule type="expression" dxfId="2983" priority="4351" stopIfTrue="1">
      <formula>$B65="note"</formula>
    </cfRule>
    <cfRule type="expression" dxfId="2982" priority="4352" stopIfTrue="1">
      <formula>$B65="barcode"</formula>
    </cfRule>
    <cfRule type="expression" dxfId="2981" priority="4353" stopIfTrue="1">
      <formula>OR($B65="geopoint", $B65="geoshape", $B65="geotrace")</formula>
    </cfRule>
  </conditionalFormatting>
  <conditionalFormatting sqref="E103">
    <cfRule type="expression" dxfId="2980" priority="4356" stopIfTrue="1">
      <formula>OR($B104="calculate", $B104="calculate_here")</formula>
    </cfRule>
  </conditionalFormatting>
  <conditionalFormatting sqref="C63:F63 C64 E64:F64">
    <cfRule type="expression" dxfId="2979" priority="4359" stopIfTrue="1">
      <formula>OR($B65="date", $B65="datetime")</formula>
    </cfRule>
  </conditionalFormatting>
  <conditionalFormatting sqref="C63:F63 C64 E64:F64">
    <cfRule type="expression" dxfId="2978" priority="4362" stopIfTrue="1">
      <formula>$B65="image"</formula>
    </cfRule>
  </conditionalFormatting>
  <conditionalFormatting sqref="C63:F63 C64 E64:F64">
    <cfRule type="expression" dxfId="2977" priority="4364" stopIfTrue="1">
      <formula>OR($B65="audio", $B65="video")</formula>
    </cfRule>
  </conditionalFormatting>
  <conditionalFormatting sqref="E103">
    <cfRule type="expression" dxfId="2976" priority="4384" stopIfTrue="1">
      <formula>OR(AND(LEFT($B104, 14)="sensor_stream ", LEN($B104)&gt;14, NOT(ISNUMBER(SEARCH(" ", $B104, 15)))), AND(LEFT($B104, 17)="sensor_statistic ", LEN($B104)&gt;17, NOT(ISNUMBER(SEARCH(" ", $B104, 18)))))</formula>
    </cfRule>
    <cfRule type="expression" dxfId="2975" priority="4385" stopIfTrue="1">
      <formula>$B104="comments"</formula>
    </cfRule>
    <cfRule type="expression" dxfId="2974" priority="4386" stopIfTrue="1">
      <formula>OR($B104="audio", $B104="video")</formula>
    </cfRule>
    <cfRule type="expression" dxfId="2973" priority="4387" stopIfTrue="1">
      <formula>$B104="image"</formula>
    </cfRule>
    <cfRule type="expression" dxfId="2972" priority="4388" stopIfTrue="1">
      <formula>OR($B104="date", $B104="datetime")</formula>
    </cfRule>
    <cfRule type="expression" dxfId="2971" priority="4389" stopIfTrue="1">
      <formula>OR($B104="calculate", $B104="calculate_here")</formula>
    </cfRule>
    <cfRule type="expression" dxfId="2970" priority="4390" stopIfTrue="1">
      <formula>$B104="note"</formula>
    </cfRule>
    <cfRule type="expression" dxfId="2969" priority="4391" stopIfTrue="1">
      <formula>$B104="barcode"</formula>
    </cfRule>
    <cfRule type="expression" dxfId="2968" priority="4392" stopIfTrue="1">
      <formula>OR($B104="geopoint", $B104="geoshape", $B104="geotrace")</formula>
    </cfRule>
    <cfRule type="expression" dxfId="2967" priority="4393" stopIfTrue="1">
      <formula>OR($B104="audio audit", $B104="text audit", $B104="speed violations count", $B104="speed violations list", $B104="speed violations audit")</formula>
    </cfRule>
    <cfRule type="expression" dxfId="2966" priority="4394" stopIfTrue="1">
      <formula>OR($B104="username", $B104="phonenumber", $B104="start", $B104="end", $B104="deviceid", $B104="subscriberid", $B104="simserial", $B104="caseid")</formula>
    </cfRule>
    <cfRule type="expression" dxfId="2965" priority="4395" stopIfTrue="1">
      <formula>OR(AND(LEFT($B104, 16)="select_multiple ", LEN($B104)&gt;16, NOT(ISNUMBER(SEARCH(" ", $B104, 17)))), AND(LEFT($B104, 11)="select_one ", LEN($B104)&gt;11, NOT(ISNUMBER(SEARCH(" ", $B104, 12)))))</formula>
    </cfRule>
    <cfRule type="expression" dxfId="2964" priority="4396" stopIfTrue="1">
      <formula>$B104="decimal"</formula>
    </cfRule>
    <cfRule type="expression" dxfId="2963" priority="4397" stopIfTrue="1">
      <formula>$B104="integer"</formula>
    </cfRule>
    <cfRule type="expression" dxfId="2962" priority="4398" stopIfTrue="1">
      <formula>$B104="text"</formula>
    </cfRule>
    <cfRule type="expression" dxfId="2961" priority="4399" stopIfTrue="1">
      <formula>$B104="end repeat"</formula>
    </cfRule>
    <cfRule type="expression" dxfId="2960" priority="4400" stopIfTrue="1">
      <formula>$B104="begin repeat"</formula>
    </cfRule>
    <cfRule type="expression" dxfId="2959" priority="4401" stopIfTrue="1">
      <formula>$B104="end group"</formula>
    </cfRule>
    <cfRule type="expression" dxfId="2958" priority="4402" stopIfTrue="1">
      <formula>$B104="begin group"</formula>
    </cfRule>
  </conditionalFormatting>
  <conditionalFormatting sqref="C63:C64">
    <cfRule type="expression" dxfId="2957" priority="4442" stopIfTrue="1">
      <formula>$B65="comments"</formula>
    </cfRule>
  </conditionalFormatting>
  <conditionalFormatting sqref="C63:C64">
    <cfRule type="expression" dxfId="2956" priority="4445" stopIfTrue="1">
      <formula>OR(AND(LEFT($B65, 14)="sensor_stream ", LEN($B65)&gt;14, NOT(ISNUMBER(SEARCH(" ", $B65, 15)))), AND(LEFT($B65, 17)="sensor_statistic ", LEN($B65)&gt;17, NOT(ISNUMBER(SEARCH(" ", $B65, 18)))))</formula>
    </cfRule>
  </conditionalFormatting>
  <conditionalFormatting sqref="H12">
    <cfRule type="expression" dxfId="2955" priority="4155">
      <formula>NOT($B12=$B10)</formula>
    </cfRule>
  </conditionalFormatting>
  <conditionalFormatting sqref="B78:B79">
    <cfRule type="expression" dxfId="2954" priority="4136" stopIfTrue="1">
      <formula>OR(AND(LEFT($B78, 14)="sensor_stream ", LEN($B78)&gt;14, NOT(ISNUMBER(SEARCH(" ", $B78, 15)))), AND(LEFT($B78, 17)="sensor_statistic ", LEN($B78)&gt;17, NOT(ISNUMBER(SEARCH(" ", $B78, 18)))))</formula>
    </cfRule>
    <cfRule type="expression" dxfId="2953" priority="4137" stopIfTrue="1">
      <formula>$B78="comments"</formula>
    </cfRule>
    <cfRule type="expression" dxfId="2952" priority="4138" stopIfTrue="1">
      <formula>OR($B78="audio", $B78="video")</formula>
    </cfRule>
    <cfRule type="expression" dxfId="2951" priority="4139" stopIfTrue="1">
      <formula>$B78="image"</formula>
    </cfRule>
    <cfRule type="expression" dxfId="2950" priority="4140" stopIfTrue="1">
      <formula>OR($B78="date", $B78="datetime")</formula>
    </cfRule>
    <cfRule type="expression" dxfId="2949" priority="4141" stopIfTrue="1">
      <formula>OR($B78="calculate", $B78="calculate_here")</formula>
    </cfRule>
    <cfRule type="expression" dxfId="2948" priority="4142" stopIfTrue="1">
      <formula>$B78="note"</formula>
    </cfRule>
    <cfRule type="expression" dxfId="2947" priority="4143" stopIfTrue="1">
      <formula>$B78="barcode"</formula>
    </cfRule>
    <cfRule type="expression" dxfId="2946" priority="4144" stopIfTrue="1">
      <formula>OR($B78="geopoint", $B78="geoshape", $B78="geotrace")</formula>
    </cfRule>
    <cfRule type="expression" dxfId="2945" priority="4145" stopIfTrue="1">
      <formula>OR($B78="audio audit", $B78="text audit", $B78="speed violations count", $B78="speed violations list", $B78="speed violations audit")</formula>
    </cfRule>
    <cfRule type="expression" dxfId="2944" priority="4146" stopIfTrue="1">
      <formula>OR($B78="username", $B78="phonenumber", $B78="start", $B78="end", $B78="deviceid", $B78="subscriberid", $B78="simserial", $B78="caseid")</formula>
    </cfRule>
    <cfRule type="expression" dxfId="2943" priority="4147" stopIfTrue="1">
      <formula>OR(AND(LEFT($B78, 16)="select_multiple ", LEN($B78)&gt;16, NOT(ISNUMBER(SEARCH(" ", $B78, 17)))), AND(LEFT($B78, 11)="select_one ", LEN($B78)&gt;11, NOT(ISNUMBER(SEARCH(" ", $B78, 12)))))</formula>
    </cfRule>
    <cfRule type="expression" dxfId="2942" priority="4148" stopIfTrue="1">
      <formula>$B78="decimal"</formula>
    </cfRule>
    <cfRule type="expression" dxfId="2941" priority="4149" stopIfTrue="1">
      <formula>$B78="integer"</formula>
    </cfRule>
    <cfRule type="expression" dxfId="2940" priority="4150" stopIfTrue="1">
      <formula>$B78="text"</formula>
    </cfRule>
    <cfRule type="expression" dxfId="2939" priority="4151" stopIfTrue="1">
      <formula>$B78="end repeat"</formula>
    </cfRule>
    <cfRule type="expression" dxfId="2938" priority="4152" stopIfTrue="1">
      <formula>$B78="begin repeat"</formula>
    </cfRule>
    <cfRule type="expression" dxfId="2937" priority="4153" stopIfTrue="1">
      <formula>$B78="end group"</formula>
    </cfRule>
    <cfRule type="expression" dxfId="2936" priority="4154" stopIfTrue="1">
      <formula>$B78="begin group"</formula>
    </cfRule>
  </conditionalFormatting>
  <conditionalFormatting sqref="B91:B93">
    <cfRule type="expression" dxfId="2935" priority="4117" stopIfTrue="1">
      <formula>OR(AND(LEFT($B91, 14)="sensor_stream ", LEN($B91)&gt;14, NOT(ISNUMBER(SEARCH(" ", $B91, 15)))), AND(LEFT($B91, 17)="sensor_statistic ", LEN($B91)&gt;17, NOT(ISNUMBER(SEARCH(" ", $B91, 18)))))</formula>
    </cfRule>
    <cfRule type="expression" dxfId="2934" priority="4118" stopIfTrue="1">
      <formula>$B91="comments"</formula>
    </cfRule>
    <cfRule type="expression" dxfId="2933" priority="4119" stopIfTrue="1">
      <formula>OR($B91="audio", $B91="video")</formula>
    </cfRule>
    <cfRule type="expression" dxfId="2932" priority="4120" stopIfTrue="1">
      <formula>$B91="image"</formula>
    </cfRule>
    <cfRule type="expression" dxfId="2931" priority="4121" stopIfTrue="1">
      <formula>OR($B91="date", $B91="datetime")</formula>
    </cfRule>
    <cfRule type="expression" dxfId="2930" priority="4122" stopIfTrue="1">
      <formula>OR($B91="calculate", $B91="calculate_here")</formula>
    </cfRule>
    <cfRule type="expression" dxfId="2929" priority="4123" stopIfTrue="1">
      <formula>$B91="note"</formula>
    </cfRule>
    <cfRule type="expression" dxfId="2928" priority="4124" stopIfTrue="1">
      <formula>$B91="barcode"</formula>
    </cfRule>
    <cfRule type="expression" dxfId="2927" priority="4125" stopIfTrue="1">
      <formula>OR($B91="geopoint", $B91="geoshape", $B91="geotrace")</formula>
    </cfRule>
    <cfRule type="expression" dxfId="2926" priority="4126" stopIfTrue="1">
      <formula>OR($B91="audio audit", $B91="text audit", $B91="speed violations count", $B91="speed violations list", $B91="speed violations audit")</formula>
    </cfRule>
    <cfRule type="expression" dxfId="2925" priority="4127" stopIfTrue="1">
      <formula>OR($B91="username", $B91="phonenumber", $B91="start", $B91="end", $B91="deviceid", $B91="subscriberid", $B91="simserial", $B91="caseid")</formula>
    </cfRule>
    <cfRule type="expression" dxfId="2924" priority="4128" stopIfTrue="1">
      <formula>OR(AND(LEFT($B91, 16)="select_multiple ", LEN($B91)&gt;16, NOT(ISNUMBER(SEARCH(" ", $B91, 17)))), AND(LEFT($B91, 11)="select_one ", LEN($B91)&gt;11, NOT(ISNUMBER(SEARCH(" ", $B91, 12)))))</formula>
    </cfRule>
    <cfRule type="expression" dxfId="2923" priority="4129" stopIfTrue="1">
      <formula>$B91="decimal"</formula>
    </cfRule>
    <cfRule type="expression" dxfId="2922" priority="4130" stopIfTrue="1">
      <formula>$B91="integer"</formula>
    </cfRule>
    <cfRule type="expression" dxfId="2921" priority="4131" stopIfTrue="1">
      <formula>$B91="text"</formula>
    </cfRule>
    <cfRule type="expression" dxfId="2920" priority="4132" stopIfTrue="1">
      <formula>$B91="end repeat"</formula>
    </cfRule>
    <cfRule type="expression" dxfId="2919" priority="4133" stopIfTrue="1">
      <formula>$B91="begin repeat"</formula>
    </cfRule>
    <cfRule type="expression" dxfId="2918" priority="4134" stopIfTrue="1">
      <formula>$B91="end group"</formula>
    </cfRule>
    <cfRule type="expression" dxfId="2917" priority="4135" stopIfTrue="1">
      <formula>$B91="begin group"</formula>
    </cfRule>
  </conditionalFormatting>
  <conditionalFormatting sqref="B98:B100">
    <cfRule type="expression" dxfId="2916" priority="4098" stopIfTrue="1">
      <formula>OR(AND(LEFT($B98, 14)="sensor_stream ", LEN($B98)&gt;14, NOT(ISNUMBER(SEARCH(" ", $B98, 15)))), AND(LEFT($B98, 17)="sensor_statistic ", LEN($B98)&gt;17, NOT(ISNUMBER(SEARCH(" ", $B98, 18)))))</formula>
    </cfRule>
    <cfRule type="expression" dxfId="2915" priority="4099" stopIfTrue="1">
      <formula>$B98="comments"</formula>
    </cfRule>
    <cfRule type="expression" dxfId="2914" priority="4100" stopIfTrue="1">
      <formula>OR($B98="audio", $B98="video")</formula>
    </cfRule>
    <cfRule type="expression" dxfId="2913" priority="4101" stopIfTrue="1">
      <formula>$B98="image"</formula>
    </cfRule>
    <cfRule type="expression" dxfId="2912" priority="4102" stopIfTrue="1">
      <formula>OR($B98="date", $B98="datetime")</formula>
    </cfRule>
    <cfRule type="expression" dxfId="2911" priority="4103" stopIfTrue="1">
      <formula>OR($B98="calculate", $B98="calculate_here")</formula>
    </cfRule>
    <cfRule type="expression" dxfId="2910" priority="4104" stopIfTrue="1">
      <formula>$B98="note"</formula>
    </cfRule>
    <cfRule type="expression" dxfId="2909" priority="4105" stopIfTrue="1">
      <formula>$B98="barcode"</formula>
    </cfRule>
    <cfRule type="expression" dxfId="2908" priority="4106" stopIfTrue="1">
      <formula>OR($B98="geopoint", $B98="geoshape", $B98="geotrace")</formula>
    </cfRule>
    <cfRule type="expression" dxfId="2907" priority="4107" stopIfTrue="1">
      <formula>OR($B98="audio audit", $B98="text audit", $B98="speed violations count", $B98="speed violations list", $B98="speed violations audit")</formula>
    </cfRule>
    <cfRule type="expression" dxfId="2906" priority="4108" stopIfTrue="1">
      <formula>OR($B98="username", $B98="phonenumber", $B98="start", $B98="end", $B98="deviceid", $B98="subscriberid", $B98="simserial", $B98="caseid")</formula>
    </cfRule>
    <cfRule type="expression" dxfId="2905" priority="4109" stopIfTrue="1">
      <formula>OR(AND(LEFT($B98, 16)="select_multiple ", LEN($B98)&gt;16, NOT(ISNUMBER(SEARCH(" ", $B98, 17)))), AND(LEFT($B98, 11)="select_one ", LEN($B98)&gt;11, NOT(ISNUMBER(SEARCH(" ", $B98, 12)))))</formula>
    </cfRule>
    <cfRule type="expression" dxfId="2904" priority="4110" stopIfTrue="1">
      <formula>$B98="decimal"</formula>
    </cfRule>
    <cfRule type="expression" dxfId="2903" priority="4111" stopIfTrue="1">
      <formula>$B98="integer"</formula>
    </cfRule>
    <cfRule type="expression" dxfId="2902" priority="4112" stopIfTrue="1">
      <formula>$B98="text"</formula>
    </cfRule>
    <cfRule type="expression" dxfId="2901" priority="4113" stopIfTrue="1">
      <formula>$B98="end repeat"</formula>
    </cfRule>
    <cfRule type="expression" dxfId="2900" priority="4114" stopIfTrue="1">
      <formula>$B98="begin repeat"</formula>
    </cfRule>
    <cfRule type="expression" dxfId="2899" priority="4115" stopIfTrue="1">
      <formula>$B98="end group"</formula>
    </cfRule>
    <cfRule type="expression" dxfId="2898" priority="4116" stopIfTrue="1">
      <formula>$B98="begin group"</formula>
    </cfRule>
  </conditionalFormatting>
  <conditionalFormatting sqref="B127">
    <cfRule type="expression" dxfId="2897" priority="4079" stopIfTrue="1">
      <formula>OR(AND(LEFT($B127, 14)="sensor_stream ", LEN($B127)&gt;14, NOT(ISNUMBER(SEARCH(" ", $B127, 15)))), AND(LEFT($B127, 17)="sensor_statistic ", LEN($B127)&gt;17, NOT(ISNUMBER(SEARCH(" ", $B127, 18)))))</formula>
    </cfRule>
    <cfRule type="expression" dxfId="2896" priority="4080" stopIfTrue="1">
      <formula>$B127="comments"</formula>
    </cfRule>
    <cfRule type="expression" dxfId="2895" priority="4081" stopIfTrue="1">
      <formula>OR($B127="audio", $B127="video")</formula>
    </cfRule>
    <cfRule type="expression" dxfId="2894" priority="4082" stopIfTrue="1">
      <formula>$B127="image"</formula>
    </cfRule>
    <cfRule type="expression" dxfId="2893" priority="4083" stopIfTrue="1">
      <formula>OR($B127="date", $B127="datetime")</formula>
    </cfRule>
    <cfRule type="expression" dxfId="2892" priority="4084" stopIfTrue="1">
      <formula>OR($B127="calculate", $B127="calculate_here")</formula>
    </cfRule>
    <cfRule type="expression" dxfId="2891" priority="4085" stopIfTrue="1">
      <formula>$B127="note"</formula>
    </cfRule>
    <cfRule type="expression" dxfId="2890" priority="4086" stopIfTrue="1">
      <formula>$B127="barcode"</formula>
    </cfRule>
    <cfRule type="expression" dxfId="2889" priority="4087" stopIfTrue="1">
      <formula>OR($B127="geopoint", $B127="geoshape", $B127="geotrace")</formula>
    </cfRule>
    <cfRule type="expression" dxfId="2888" priority="4088" stopIfTrue="1">
      <formula>OR($B127="audio audit", $B127="text audit", $B127="speed violations count", $B127="speed violations list", $B127="speed violations audit")</formula>
    </cfRule>
    <cfRule type="expression" dxfId="2887" priority="4089" stopIfTrue="1">
      <formula>OR($B127="username", $B127="phonenumber", $B127="start", $B127="end", $B127="deviceid", $B127="subscriberid", $B127="simserial", $B127="caseid")</formula>
    </cfRule>
    <cfRule type="expression" dxfId="2886" priority="4090" stopIfTrue="1">
      <formula>OR(AND(LEFT($B127, 16)="select_multiple ", LEN($B127)&gt;16, NOT(ISNUMBER(SEARCH(" ", $B127, 17)))), AND(LEFT($B127, 11)="select_one ", LEN($B127)&gt;11, NOT(ISNUMBER(SEARCH(" ", $B127, 12)))))</formula>
    </cfRule>
    <cfRule type="expression" dxfId="2885" priority="4091" stopIfTrue="1">
      <formula>$B127="decimal"</formula>
    </cfRule>
    <cfRule type="expression" dxfId="2884" priority="4092" stopIfTrue="1">
      <formula>$B127="integer"</formula>
    </cfRule>
    <cfRule type="expression" dxfId="2883" priority="4093" stopIfTrue="1">
      <formula>$B127="text"</formula>
    </cfRule>
    <cfRule type="expression" dxfId="2882" priority="4094" stopIfTrue="1">
      <formula>$B127="end repeat"</formula>
    </cfRule>
    <cfRule type="expression" dxfId="2881" priority="4095" stopIfTrue="1">
      <formula>$B127="begin repeat"</formula>
    </cfRule>
    <cfRule type="expression" dxfId="2880" priority="4096" stopIfTrue="1">
      <formula>$B127="end group"</formula>
    </cfRule>
    <cfRule type="expression" dxfId="2879" priority="4097" stopIfTrue="1">
      <formula>$B127="begin group"</formula>
    </cfRule>
  </conditionalFormatting>
  <conditionalFormatting sqref="B130">
    <cfRule type="expression" dxfId="2878" priority="4041" stopIfTrue="1">
      <formula>OR(AND(LEFT($B130, 14)="sensor_stream ", LEN($B130)&gt;14, NOT(ISNUMBER(SEARCH(" ", $B130, 15)))), AND(LEFT($B130, 17)="sensor_statistic ", LEN($B130)&gt;17, NOT(ISNUMBER(SEARCH(" ", $B130, 18)))))</formula>
    </cfRule>
    <cfRule type="expression" dxfId="2877" priority="4042" stopIfTrue="1">
      <formula>$B130="comments"</formula>
    </cfRule>
    <cfRule type="expression" dxfId="2876" priority="4043" stopIfTrue="1">
      <formula>OR($B130="audio", $B130="video")</formula>
    </cfRule>
    <cfRule type="expression" dxfId="2875" priority="4044" stopIfTrue="1">
      <formula>$B130="image"</formula>
    </cfRule>
    <cfRule type="expression" dxfId="2874" priority="4045" stopIfTrue="1">
      <formula>OR($B130="date", $B130="datetime")</formula>
    </cfRule>
    <cfRule type="expression" dxfId="2873" priority="4046" stopIfTrue="1">
      <formula>OR($B130="calculate", $B130="calculate_here")</formula>
    </cfRule>
    <cfRule type="expression" dxfId="2872" priority="4047" stopIfTrue="1">
      <formula>$B130="note"</formula>
    </cfRule>
    <cfRule type="expression" dxfId="2871" priority="4048" stopIfTrue="1">
      <formula>$B130="barcode"</formula>
    </cfRule>
    <cfRule type="expression" dxfId="2870" priority="4049" stopIfTrue="1">
      <formula>OR($B130="geopoint", $B130="geoshape", $B130="geotrace")</formula>
    </cfRule>
    <cfRule type="expression" dxfId="2869" priority="4050" stopIfTrue="1">
      <formula>OR($B130="audio audit", $B130="text audit", $B130="speed violations count", $B130="speed violations list", $B130="speed violations audit")</formula>
    </cfRule>
    <cfRule type="expression" dxfId="2868" priority="4051" stopIfTrue="1">
      <formula>OR($B130="username", $B130="phonenumber", $B130="start", $B130="end", $B130="deviceid", $B130="subscriberid", $B130="simserial", $B130="caseid")</formula>
    </cfRule>
    <cfRule type="expression" dxfId="2867" priority="4052" stopIfTrue="1">
      <formula>OR(AND(LEFT($B130, 16)="select_multiple ", LEN($B130)&gt;16, NOT(ISNUMBER(SEARCH(" ", $B130, 17)))), AND(LEFT($B130, 11)="select_one ", LEN($B130)&gt;11, NOT(ISNUMBER(SEARCH(" ", $B130, 12)))))</formula>
    </cfRule>
    <cfRule type="expression" dxfId="2866" priority="4053" stopIfTrue="1">
      <formula>$B130="decimal"</formula>
    </cfRule>
    <cfRule type="expression" dxfId="2865" priority="4054" stopIfTrue="1">
      <formula>$B130="integer"</formula>
    </cfRule>
    <cfRule type="expression" dxfId="2864" priority="4055" stopIfTrue="1">
      <formula>$B130="text"</formula>
    </cfRule>
    <cfRule type="expression" dxfId="2863" priority="4056" stopIfTrue="1">
      <formula>$B130="end repeat"</formula>
    </cfRule>
    <cfRule type="expression" dxfId="2862" priority="4057" stopIfTrue="1">
      <formula>$B130="begin repeat"</formula>
    </cfRule>
    <cfRule type="expression" dxfId="2861" priority="4058" stopIfTrue="1">
      <formula>$B130="end group"</formula>
    </cfRule>
    <cfRule type="expression" dxfId="2860" priority="4059" stopIfTrue="1">
      <formula>$B130="begin group"</formula>
    </cfRule>
  </conditionalFormatting>
  <conditionalFormatting sqref="B139:B140">
    <cfRule type="expression" dxfId="2859" priority="4022" stopIfTrue="1">
      <formula>OR(AND(LEFT($B139, 14)="sensor_stream ", LEN($B139)&gt;14, NOT(ISNUMBER(SEARCH(" ", $B139, 15)))), AND(LEFT($B139, 17)="sensor_statistic ", LEN($B139)&gt;17, NOT(ISNUMBER(SEARCH(" ", $B139, 18)))))</formula>
    </cfRule>
    <cfRule type="expression" dxfId="2858" priority="4023" stopIfTrue="1">
      <formula>$B139="comments"</formula>
    </cfRule>
    <cfRule type="expression" dxfId="2857" priority="4024" stopIfTrue="1">
      <formula>OR($B139="audio", $B139="video")</formula>
    </cfRule>
    <cfRule type="expression" dxfId="2856" priority="4025" stopIfTrue="1">
      <formula>$B139="image"</formula>
    </cfRule>
    <cfRule type="expression" dxfId="2855" priority="4026" stopIfTrue="1">
      <formula>OR($B139="date", $B139="datetime")</formula>
    </cfRule>
    <cfRule type="expression" dxfId="2854" priority="4027" stopIfTrue="1">
      <formula>OR($B139="calculate", $B139="calculate_here")</formula>
    </cfRule>
    <cfRule type="expression" dxfId="2853" priority="4028" stopIfTrue="1">
      <formula>$B139="note"</formula>
    </cfRule>
    <cfRule type="expression" dxfId="2852" priority="4029" stopIfTrue="1">
      <formula>$B139="barcode"</formula>
    </cfRule>
    <cfRule type="expression" dxfId="2851" priority="4030" stopIfTrue="1">
      <formula>OR($B139="geopoint", $B139="geoshape", $B139="geotrace")</formula>
    </cfRule>
    <cfRule type="expression" dxfId="2850" priority="4031" stopIfTrue="1">
      <formula>OR($B139="audio audit", $B139="text audit", $B139="speed violations count", $B139="speed violations list", $B139="speed violations audit")</formula>
    </cfRule>
    <cfRule type="expression" dxfId="2849" priority="4032" stopIfTrue="1">
      <formula>OR($B139="username", $B139="phonenumber", $B139="start", $B139="end", $B139="deviceid", $B139="subscriberid", $B139="simserial", $B139="caseid")</formula>
    </cfRule>
    <cfRule type="expression" dxfId="2848" priority="4033" stopIfTrue="1">
      <formula>OR(AND(LEFT($B139, 16)="select_multiple ", LEN($B139)&gt;16, NOT(ISNUMBER(SEARCH(" ", $B139, 17)))), AND(LEFT($B139, 11)="select_one ", LEN($B139)&gt;11, NOT(ISNUMBER(SEARCH(" ", $B139, 12)))))</formula>
    </cfRule>
    <cfRule type="expression" dxfId="2847" priority="4034" stopIfTrue="1">
      <formula>$B139="decimal"</formula>
    </cfRule>
    <cfRule type="expression" dxfId="2846" priority="4035" stopIfTrue="1">
      <formula>$B139="integer"</formula>
    </cfRule>
    <cfRule type="expression" dxfId="2845" priority="4036" stopIfTrue="1">
      <formula>$B139="text"</formula>
    </cfRule>
    <cfRule type="expression" dxfId="2844" priority="4037" stopIfTrue="1">
      <formula>$B139="end repeat"</formula>
    </cfRule>
    <cfRule type="expression" dxfId="2843" priority="4038" stopIfTrue="1">
      <formula>$B139="begin repeat"</formula>
    </cfRule>
    <cfRule type="expression" dxfId="2842" priority="4039" stopIfTrue="1">
      <formula>$B139="end group"</formula>
    </cfRule>
    <cfRule type="expression" dxfId="2841" priority="4040" stopIfTrue="1">
      <formula>$B139="begin group"</formula>
    </cfRule>
  </conditionalFormatting>
  <conditionalFormatting sqref="B138">
    <cfRule type="expression" dxfId="2840" priority="4003" stopIfTrue="1">
      <formula>OR(AND(LEFT($B138, 14)="sensor_stream ", LEN($B138)&gt;14, NOT(ISNUMBER(SEARCH(" ", $B138, 15)))), AND(LEFT($B138, 17)="sensor_statistic ", LEN($B138)&gt;17, NOT(ISNUMBER(SEARCH(" ", $B138, 18)))))</formula>
    </cfRule>
    <cfRule type="expression" dxfId="2839" priority="4004" stopIfTrue="1">
      <formula>$B138="comments"</formula>
    </cfRule>
    <cfRule type="expression" dxfId="2838" priority="4005" stopIfTrue="1">
      <formula>OR($B138="audio", $B138="video")</formula>
    </cfRule>
    <cfRule type="expression" dxfId="2837" priority="4006" stopIfTrue="1">
      <formula>$B138="image"</formula>
    </cfRule>
    <cfRule type="expression" dxfId="2836" priority="4007" stopIfTrue="1">
      <formula>OR($B138="date", $B138="datetime")</formula>
    </cfRule>
    <cfRule type="expression" dxfId="2835" priority="4008" stopIfTrue="1">
      <formula>OR($B138="calculate", $B138="calculate_here")</formula>
    </cfRule>
    <cfRule type="expression" dxfId="2834" priority="4009" stopIfTrue="1">
      <formula>$B138="note"</formula>
    </cfRule>
    <cfRule type="expression" dxfId="2833" priority="4010" stopIfTrue="1">
      <formula>$B138="barcode"</formula>
    </cfRule>
    <cfRule type="expression" dxfId="2832" priority="4011" stopIfTrue="1">
      <formula>OR($B138="geopoint", $B138="geoshape", $B138="geotrace")</formula>
    </cfRule>
    <cfRule type="expression" dxfId="2831" priority="4012" stopIfTrue="1">
      <formula>OR($B138="audio audit", $B138="text audit", $B138="speed violations count", $B138="speed violations list", $B138="speed violations audit")</formula>
    </cfRule>
    <cfRule type="expression" dxfId="2830" priority="4013" stopIfTrue="1">
      <formula>OR($B138="username", $B138="phonenumber", $B138="start", $B138="end", $B138="deviceid", $B138="subscriberid", $B138="simserial", $B138="caseid")</formula>
    </cfRule>
    <cfRule type="expression" dxfId="2829" priority="4014" stopIfTrue="1">
      <formula>OR(AND(LEFT($B138, 16)="select_multiple ", LEN($B138)&gt;16, NOT(ISNUMBER(SEARCH(" ", $B138, 17)))), AND(LEFT($B138, 11)="select_one ", LEN($B138)&gt;11, NOT(ISNUMBER(SEARCH(" ", $B138, 12)))))</formula>
    </cfRule>
    <cfRule type="expression" dxfId="2828" priority="4015" stopIfTrue="1">
      <formula>$B138="decimal"</formula>
    </cfRule>
    <cfRule type="expression" dxfId="2827" priority="4016" stopIfTrue="1">
      <formula>$B138="integer"</formula>
    </cfRule>
    <cfRule type="expression" dxfId="2826" priority="4017" stopIfTrue="1">
      <formula>$B138="text"</formula>
    </cfRule>
    <cfRule type="expression" dxfId="2825" priority="4018" stopIfTrue="1">
      <formula>$B138="end repeat"</formula>
    </cfRule>
    <cfRule type="expression" dxfId="2824" priority="4019" stopIfTrue="1">
      <formula>$B138="begin repeat"</formula>
    </cfRule>
    <cfRule type="expression" dxfId="2823" priority="4020" stopIfTrue="1">
      <formula>$B138="end group"</formula>
    </cfRule>
    <cfRule type="expression" dxfId="2822" priority="4021" stopIfTrue="1">
      <formula>$B138="begin group"</formula>
    </cfRule>
  </conditionalFormatting>
  <conditionalFormatting sqref="B144:B145">
    <cfRule type="expression" dxfId="2821" priority="3984" stopIfTrue="1">
      <formula>OR(AND(LEFT($B144, 14)="sensor_stream ", LEN($B144)&gt;14, NOT(ISNUMBER(SEARCH(" ", $B144, 15)))), AND(LEFT($B144, 17)="sensor_statistic ", LEN($B144)&gt;17, NOT(ISNUMBER(SEARCH(" ", $B144, 18)))))</formula>
    </cfRule>
    <cfRule type="expression" dxfId="2820" priority="3985" stopIfTrue="1">
      <formula>$B144="comments"</formula>
    </cfRule>
    <cfRule type="expression" dxfId="2819" priority="3986" stopIfTrue="1">
      <formula>OR($B144="audio", $B144="video")</formula>
    </cfRule>
    <cfRule type="expression" dxfId="2818" priority="3987" stopIfTrue="1">
      <formula>$B144="image"</formula>
    </cfRule>
    <cfRule type="expression" dxfId="2817" priority="3988" stopIfTrue="1">
      <formula>OR($B144="date", $B144="datetime")</formula>
    </cfRule>
    <cfRule type="expression" dxfId="2816" priority="3989" stopIfTrue="1">
      <formula>OR($B144="calculate", $B144="calculate_here")</formula>
    </cfRule>
    <cfRule type="expression" dxfId="2815" priority="3990" stopIfTrue="1">
      <formula>$B144="note"</formula>
    </cfRule>
    <cfRule type="expression" dxfId="2814" priority="3991" stopIfTrue="1">
      <formula>$B144="barcode"</formula>
    </cfRule>
    <cfRule type="expression" dxfId="2813" priority="3992" stopIfTrue="1">
      <formula>OR($B144="geopoint", $B144="geoshape", $B144="geotrace")</formula>
    </cfRule>
    <cfRule type="expression" dxfId="2812" priority="3993" stopIfTrue="1">
      <formula>OR($B144="audio audit", $B144="text audit", $B144="speed violations count", $B144="speed violations list", $B144="speed violations audit")</formula>
    </cfRule>
    <cfRule type="expression" dxfId="2811" priority="3994" stopIfTrue="1">
      <formula>OR($B144="username", $B144="phonenumber", $B144="start", $B144="end", $B144="deviceid", $B144="subscriberid", $B144="simserial", $B144="caseid")</formula>
    </cfRule>
    <cfRule type="expression" dxfId="2810" priority="3995" stopIfTrue="1">
      <formula>OR(AND(LEFT($B144, 16)="select_multiple ", LEN($B144)&gt;16, NOT(ISNUMBER(SEARCH(" ", $B144, 17)))), AND(LEFT($B144, 11)="select_one ", LEN($B144)&gt;11, NOT(ISNUMBER(SEARCH(" ", $B144, 12)))))</formula>
    </cfRule>
    <cfRule type="expression" dxfId="2809" priority="3996" stopIfTrue="1">
      <formula>$B144="decimal"</formula>
    </cfRule>
    <cfRule type="expression" dxfId="2808" priority="3997" stopIfTrue="1">
      <formula>$B144="integer"</formula>
    </cfRule>
    <cfRule type="expression" dxfId="2807" priority="3998" stopIfTrue="1">
      <formula>$B144="text"</formula>
    </cfRule>
    <cfRule type="expression" dxfId="2806" priority="3999" stopIfTrue="1">
      <formula>$B144="end repeat"</formula>
    </cfRule>
    <cfRule type="expression" dxfId="2805" priority="4000" stopIfTrue="1">
      <formula>$B144="begin repeat"</formula>
    </cfRule>
    <cfRule type="expression" dxfId="2804" priority="4001" stopIfTrue="1">
      <formula>$B144="end group"</formula>
    </cfRule>
    <cfRule type="expression" dxfId="2803" priority="4002" stopIfTrue="1">
      <formula>$B144="begin group"</formula>
    </cfRule>
  </conditionalFormatting>
  <conditionalFormatting sqref="B143">
    <cfRule type="expression" dxfId="2802" priority="3965" stopIfTrue="1">
      <formula>OR(AND(LEFT($B143, 14)="sensor_stream ", LEN($B143)&gt;14, NOT(ISNUMBER(SEARCH(" ", $B143, 15)))), AND(LEFT($B143, 17)="sensor_statistic ", LEN($B143)&gt;17, NOT(ISNUMBER(SEARCH(" ", $B143, 18)))))</formula>
    </cfRule>
    <cfRule type="expression" dxfId="2801" priority="3966" stopIfTrue="1">
      <formula>$B143="comments"</formula>
    </cfRule>
    <cfRule type="expression" dxfId="2800" priority="3967" stopIfTrue="1">
      <formula>OR($B143="audio", $B143="video")</formula>
    </cfRule>
    <cfRule type="expression" dxfId="2799" priority="3968" stopIfTrue="1">
      <formula>$B143="image"</formula>
    </cfRule>
    <cfRule type="expression" dxfId="2798" priority="3969" stopIfTrue="1">
      <formula>OR($B143="date", $B143="datetime")</formula>
    </cfRule>
    <cfRule type="expression" dxfId="2797" priority="3970" stopIfTrue="1">
      <formula>OR($B143="calculate", $B143="calculate_here")</formula>
    </cfRule>
    <cfRule type="expression" dxfId="2796" priority="3971" stopIfTrue="1">
      <formula>$B143="note"</formula>
    </cfRule>
    <cfRule type="expression" dxfId="2795" priority="3972" stopIfTrue="1">
      <formula>$B143="barcode"</formula>
    </cfRule>
    <cfRule type="expression" dxfId="2794" priority="3973" stopIfTrue="1">
      <formula>OR($B143="geopoint", $B143="geoshape", $B143="geotrace")</formula>
    </cfRule>
    <cfRule type="expression" dxfId="2793" priority="3974" stopIfTrue="1">
      <formula>OR($B143="audio audit", $B143="text audit", $B143="speed violations count", $B143="speed violations list", $B143="speed violations audit")</formula>
    </cfRule>
    <cfRule type="expression" dxfId="2792" priority="3975" stopIfTrue="1">
      <formula>OR($B143="username", $B143="phonenumber", $B143="start", $B143="end", $B143="deviceid", $B143="subscriberid", $B143="simserial", $B143="caseid")</formula>
    </cfRule>
    <cfRule type="expression" dxfId="2791" priority="3976" stopIfTrue="1">
      <formula>OR(AND(LEFT($B143, 16)="select_multiple ", LEN($B143)&gt;16, NOT(ISNUMBER(SEARCH(" ", $B143, 17)))), AND(LEFT($B143, 11)="select_one ", LEN($B143)&gt;11, NOT(ISNUMBER(SEARCH(" ", $B143, 12)))))</formula>
    </cfRule>
    <cfRule type="expression" dxfId="2790" priority="3977" stopIfTrue="1">
      <formula>$B143="decimal"</formula>
    </cfRule>
    <cfRule type="expression" dxfId="2789" priority="3978" stopIfTrue="1">
      <formula>$B143="integer"</formula>
    </cfRule>
    <cfRule type="expression" dxfId="2788" priority="3979" stopIfTrue="1">
      <formula>$B143="text"</formula>
    </cfRule>
    <cfRule type="expression" dxfId="2787" priority="3980" stopIfTrue="1">
      <formula>$B143="end repeat"</formula>
    </cfRule>
    <cfRule type="expression" dxfId="2786" priority="3981" stopIfTrue="1">
      <formula>$B143="begin repeat"</formula>
    </cfRule>
    <cfRule type="expression" dxfId="2785" priority="3982" stopIfTrue="1">
      <formula>$B143="end group"</formula>
    </cfRule>
    <cfRule type="expression" dxfId="2784" priority="3983" stopIfTrue="1">
      <formula>$B143="begin group"</formula>
    </cfRule>
  </conditionalFormatting>
  <conditionalFormatting sqref="B147:B148">
    <cfRule type="expression" dxfId="2783" priority="3946" stopIfTrue="1">
      <formula>OR(AND(LEFT($B147, 14)="sensor_stream ", LEN($B147)&gt;14, NOT(ISNUMBER(SEARCH(" ", $B147, 15)))), AND(LEFT($B147, 17)="sensor_statistic ", LEN($B147)&gt;17, NOT(ISNUMBER(SEARCH(" ", $B147, 18)))))</formula>
    </cfRule>
    <cfRule type="expression" dxfId="2782" priority="3947" stopIfTrue="1">
      <formula>$B147="comments"</formula>
    </cfRule>
    <cfRule type="expression" dxfId="2781" priority="3948" stopIfTrue="1">
      <formula>OR($B147="audio", $B147="video")</formula>
    </cfRule>
    <cfRule type="expression" dxfId="2780" priority="3949" stopIfTrue="1">
      <formula>$B147="image"</formula>
    </cfRule>
    <cfRule type="expression" dxfId="2779" priority="3950" stopIfTrue="1">
      <formula>OR($B147="date", $B147="datetime")</formula>
    </cfRule>
    <cfRule type="expression" dxfId="2778" priority="3951" stopIfTrue="1">
      <formula>OR($B147="calculate", $B147="calculate_here")</formula>
    </cfRule>
    <cfRule type="expression" dxfId="2777" priority="3952" stopIfTrue="1">
      <formula>$B147="note"</formula>
    </cfRule>
    <cfRule type="expression" dxfId="2776" priority="3953" stopIfTrue="1">
      <formula>$B147="barcode"</formula>
    </cfRule>
    <cfRule type="expression" dxfId="2775" priority="3954" stopIfTrue="1">
      <formula>OR($B147="geopoint", $B147="geoshape", $B147="geotrace")</formula>
    </cfRule>
    <cfRule type="expression" dxfId="2774" priority="3955" stopIfTrue="1">
      <formula>OR($B147="audio audit", $B147="text audit", $B147="speed violations count", $B147="speed violations list", $B147="speed violations audit")</formula>
    </cfRule>
    <cfRule type="expression" dxfId="2773" priority="3956" stopIfTrue="1">
      <formula>OR($B147="username", $B147="phonenumber", $B147="start", $B147="end", $B147="deviceid", $B147="subscriberid", $B147="simserial", $B147="caseid")</formula>
    </cfRule>
    <cfRule type="expression" dxfId="2772" priority="3957" stopIfTrue="1">
      <formula>OR(AND(LEFT($B147, 16)="select_multiple ", LEN($B147)&gt;16, NOT(ISNUMBER(SEARCH(" ", $B147, 17)))), AND(LEFT($B147, 11)="select_one ", LEN($B147)&gt;11, NOT(ISNUMBER(SEARCH(" ", $B147, 12)))))</formula>
    </cfRule>
    <cfRule type="expression" dxfId="2771" priority="3958" stopIfTrue="1">
      <formula>$B147="decimal"</formula>
    </cfRule>
    <cfRule type="expression" dxfId="2770" priority="3959" stopIfTrue="1">
      <formula>$B147="integer"</formula>
    </cfRule>
    <cfRule type="expression" dxfId="2769" priority="3960" stopIfTrue="1">
      <formula>$B147="text"</formula>
    </cfRule>
    <cfRule type="expression" dxfId="2768" priority="3961" stopIfTrue="1">
      <formula>$B147="end repeat"</formula>
    </cfRule>
    <cfRule type="expression" dxfId="2767" priority="3962" stopIfTrue="1">
      <formula>$B147="begin repeat"</formula>
    </cfRule>
    <cfRule type="expression" dxfId="2766" priority="3963" stopIfTrue="1">
      <formula>$B147="end group"</formula>
    </cfRule>
    <cfRule type="expression" dxfId="2765" priority="3964" stopIfTrue="1">
      <formula>$B147="begin group"</formula>
    </cfRule>
  </conditionalFormatting>
  <conditionalFormatting sqref="B146">
    <cfRule type="expression" dxfId="2764" priority="3927" stopIfTrue="1">
      <formula>OR(AND(LEFT($B146, 14)="sensor_stream ", LEN($B146)&gt;14, NOT(ISNUMBER(SEARCH(" ", $B146, 15)))), AND(LEFT($B146, 17)="sensor_statistic ", LEN($B146)&gt;17, NOT(ISNUMBER(SEARCH(" ", $B146, 18)))))</formula>
    </cfRule>
    <cfRule type="expression" dxfId="2763" priority="3928" stopIfTrue="1">
      <formula>$B146="comments"</formula>
    </cfRule>
    <cfRule type="expression" dxfId="2762" priority="3929" stopIfTrue="1">
      <formula>OR($B146="audio", $B146="video")</formula>
    </cfRule>
    <cfRule type="expression" dxfId="2761" priority="3930" stopIfTrue="1">
      <formula>$B146="image"</formula>
    </cfRule>
    <cfRule type="expression" dxfId="2760" priority="3931" stopIfTrue="1">
      <formula>OR($B146="date", $B146="datetime")</formula>
    </cfRule>
    <cfRule type="expression" dxfId="2759" priority="3932" stopIfTrue="1">
      <formula>OR($B146="calculate", $B146="calculate_here")</formula>
    </cfRule>
    <cfRule type="expression" dxfId="2758" priority="3933" stopIfTrue="1">
      <formula>$B146="note"</formula>
    </cfRule>
    <cfRule type="expression" dxfId="2757" priority="3934" stopIfTrue="1">
      <formula>$B146="barcode"</formula>
    </cfRule>
    <cfRule type="expression" dxfId="2756" priority="3935" stopIfTrue="1">
      <formula>OR($B146="geopoint", $B146="geoshape", $B146="geotrace")</formula>
    </cfRule>
    <cfRule type="expression" dxfId="2755" priority="3936" stopIfTrue="1">
      <formula>OR($B146="audio audit", $B146="text audit", $B146="speed violations count", $B146="speed violations list", $B146="speed violations audit")</formula>
    </cfRule>
    <cfRule type="expression" dxfId="2754" priority="3937" stopIfTrue="1">
      <formula>OR($B146="username", $B146="phonenumber", $B146="start", $B146="end", $B146="deviceid", $B146="subscriberid", $B146="simserial", $B146="caseid")</formula>
    </cfRule>
    <cfRule type="expression" dxfId="2753" priority="3938" stopIfTrue="1">
      <formula>OR(AND(LEFT($B146, 16)="select_multiple ", LEN($B146)&gt;16, NOT(ISNUMBER(SEARCH(" ", $B146, 17)))), AND(LEFT($B146, 11)="select_one ", LEN($B146)&gt;11, NOT(ISNUMBER(SEARCH(" ", $B146, 12)))))</formula>
    </cfRule>
    <cfRule type="expression" dxfId="2752" priority="3939" stopIfTrue="1">
      <formula>$B146="decimal"</formula>
    </cfRule>
    <cfRule type="expression" dxfId="2751" priority="3940" stopIfTrue="1">
      <formula>$B146="integer"</formula>
    </cfRule>
    <cfRule type="expression" dxfId="2750" priority="3941" stopIfTrue="1">
      <formula>$B146="text"</formula>
    </cfRule>
    <cfRule type="expression" dxfId="2749" priority="3942" stopIfTrue="1">
      <formula>$B146="end repeat"</formula>
    </cfRule>
    <cfRule type="expression" dxfId="2748" priority="3943" stopIfTrue="1">
      <formula>$B146="begin repeat"</formula>
    </cfRule>
    <cfRule type="expression" dxfId="2747" priority="3944" stopIfTrue="1">
      <formula>$B146="end group"</formula>
    </cfRule>
    <cfRule type="expression" dxfId="2746" priority="3945" stopIfTrue="1">
      <formula>$B146="begin group"</formula>
    </cfRule>
  </conditionalFormatting>
  <conditionalFormatting sqref="B160:B161">
    <cfRule type="expression" dxfId="2745" priority="3908" stopIfTrue="1">
      <formula>OR(AND(LEFT($B160, 14)="sensor_stream ", LEN($B160)&gt;14, NOT(ISNUMBER(SEARCH(" ", $B160, 15)))), AND(LEFT($B160, 17)="sensor_statistic ", LEN($B160)&gt;17, NOT(ISNUMBER(SEARCH(" ", $B160, 18)))))</formula>
    </cfRule>
    <cfRule type="expression" dxfId="2744" priority="3909" stopIfTrue="1">
      <formula>$B160="comments"</formula>
    </cfRule>
    <cfRule type="expression" dxfId="2743" priority="3910" stopIfTrue="1">
      <formula>OR($B160="audio", $B160="video")</formula>
    </cfRule>
    <cfRule type="expression" dxfId="2742" priority="3911" stopIfTrue="1">
      <formula>$B160="image"</formula>
    </cfRule>
    <cfRule type="expression" dxfId="2741" priority="3912" stopIfTrue="1">
      <formula>OR($B160="date", $B160="datetime")</formula>
    </cfRule>
    <cfRule type="expression" dxfId="2740" priority="3913" stopIfTrue="1">
      <formula>OR($B160="calculate", $B160="calculate_here")</formula>
    </cfRule>
    <cfRule type="expression" dxfId="2739" priority="3914" stopIfTrue="1">
      <formula>$B160="note"</formula>
    </cfRule>
    <cfRule type="expression" dxfId="2738" priority="3915" stopIfTrue="1">
      <formula>$B160="barcode"</formula>
    </cfRule>
    <cfRule type="expression" dxfId="2737" priority="3916" stopIfTrue="1">
      <formula>OR($B160="geopoint", $B160="geoshape", $B160="geotrace")</formula>
    </cfRule>
    <cfRule type="expression" dxfId="2736" priority="3917" stopIfTrue="1">
      <formula>OR($B160="audio audit", $B160="text audit", $B160="speed violations count", $B160="speed violations list", $B160="speed violations audit")</formula>
    </cfRule>
    <cfRule type="expression" dxfId="2735" priority="3918" stopIfTrue="1">
      <formula>OR($B160="username", $B160="phonenumber", $B160="start", $B160="end", $B160="deviceid", $B160="subscriberid", $B160="simserial", $B160="caseid")</formula>
    </cfRule>
    <cfRule type="expression" dxfId="2734" priority="3919" stopIfTrue="1">
      <formula>OR(AND(LEFT($B160, 16)="select_multiple ", LEN($B160)&gt;16, NOT(ISNUMBER(SEARCH(" ", $B160, 17)))), AND(LEFT($B160, 11)="select_one ", LEN($B160)&gt;11, NOT(ISNUMBER(SEARCH(" ", $B160, 12)))))</formula>
    </cfRule>
    <cfRule type="expression" dxfId="2733" priority="3920" stopIfTrue="1">
      <formula>$B160="decimal"</formula>
    </cfRule>
    <cfRule type="expression" dxfId="2732" priority="3921" stopIfTrue="1">
      <formula>$B160="integer"</formula>
    </cfRule>
    <cfRule type="expression" dxfId="2731" priority="3922" stopIfTrue="1">
      <formula>$B160="text"</formula>
    </cfRule>
    <cfRule type="expression" dxfId="2730" priority="3923" stopIfTrue="1">
      <formula>$B160="end repeat"</formula>
    </cfRule>
    <cfRule type="expression" dxfId="2729" priority="3924" stopIfTrue="1">
      <formula>$B160="begin repeat"</formula>
    </cfRule>
    <cfRule type="expression" dxfId="2728" priority="3925" stopIfTrue="1">
      <formula>$B160="end group"</formula>
    </cfRule>
    <cfRule type="expression" dxfId="2727" priority="3926" stopIfTrue="1">
      <formula>$B160="begin group"</formula>
    </cfRule>
  </conditionalFormatting>
  <conditionalFormatting sqref="B159">
    <cfRule type="expression" dxfId="2726" priority="3889" stopIfTrue="1">
      <formula>OR(AND(LEFT($B159, 14)="sensor_stream ", LEN($B159)&gt;14, NOT(ISNUMBER(SEARCH(" ", $B159, 15)))), AND(LEFT($B159, 17)="sensor_statistic ", LEN($B159)&gt;17, NOT(ISNUMBER(SEARCH(" ", $B159, 18)))))</formula>
    </cfRule>
    <cfRule type="expression" dxfId="2725" priority="3890" stopIfTrue="1">
      <formula>$B159="comments"</formula>
    </cfRule>
    <cfRule type="expression" dxfId="2724" priority="3891" stopIfTrue="1">
      <formula>OR($B159="audio", $B159="video")</formula>
    </cfRule>
    <cfRule type="expression" dxfId="2723" priority="3892" stopIfTrue="1">
      <formula>$B159="image"</formula>
    </cfRule>
    <cfRule type="expression" dxfId="2722" priority="3893" stopIfTrue="1">
      <formula>OR($B159="date", $B159="datetime")</formula>
    </cfRule>
    <cfRule type="expression" dxfId="2721" priority="3894" stopIfTrue="1">
      <formula>OR($B159="calculate", $B159="calculate_here")</formula>
    </cfRule>
    <cfRule type="expression" dxfId="2720" priority="3895" stopIfTrue="1">
      <formula>$B159="note"</formula>
    </cfRule>
    <cfRule type="expression" dxfId="2719" priority="3896" stopIfTrue="1">
      <formula>$B159="barcode"</formula>
    </cfRule>
    <cfRule type="expression" dxfId="2718" priority="3897" stopIfTrue="1">
      <formula>OR($B159="geopoint", $B159="geoshape", $B159="geotrace")</formula>
    </cfRule>
    <cfRule type="expression" dxfId="2717" priority="3898" stopIfTrue="1">
      <formula>OR($B159="audio audit", $B159="text audit", $B159="speed violations count", $B159="speed violations list", $B159="speed violations audit")</formula>
    </cfRule>
    <cfRule type="expression" dxfId="2716" priority="3899" stopIfTrue="1">
      <formula>OR($B159="username", $B159="phonenumber", $B159="start", $B159="end", $B159="deviceid", $B159="subscriberid", $B159="simserial", $B159="caseid")</formula>
    </cfRule>
    <cfRule type="expression" dxfId="2715" priority="3900" stopIfTrue="1">
      <formula>OR(AND(LEFT($B159, 16)="select_multiple ", LEN($B159)&gt;16, NOT(ISNUMBER(SEARCH(" ", $B159, 17)))), AND(LEFT($B159, 11)="select_one ", LEN($B159)&gt;11, NOT(ISNUMBER(SEARCH(" ", $B159, 12)))))</formula>
    </cfRule>
    <cfRule type="expression" dxfId="2714" priority="3901" stopIfTrue="1">
      <formula>$B159="decimal"</formula>
    </cfRule>
    <cfRule type="expression" dxfId="2713" priority="3902" stopIfTrue="1">
      <formula>$B159="integer"</formula>
    </cfRule>
    <cfRule type="expression" dxfId="2712" priority="3903" stopIfTrue="1">
      <formula>$B159="text"</formula>
    </cfRule>
    <cfRule type="expression" dxfId="2711" priority="3904" stopIfTrue="1">
      <formula>$B159="end repeat"</formula>
    </cfRule>
    <cfRule type="expression" dxfId="2710" priority="3905" stopIfTrue="1">
      <formula>$B159="begin repeat"</formula>
    </cfRule>
    <cfRule type="expression" dxfId="2709" priority="3906" stopIfTrue="1">
      <formula>$B159="end group"</formula>
    </cfRule>
    <cfRule type="expression" dxfId="2708" priority="3907" stopIfTrue="1">
      <formula>$B159="begin group"</formula>
    </cfRule>
  </conditionalFormatting>
  <conditionalFormatting sqref="B168:B169">
    <cfRule type="expression" dxfId="2707" priority="3870" stopIfTrue="1">
      <formula>OR(AND(LEFT($B168, 14)="sensor_stream ", LEN($B168)&gt;14, NOT(ISNUMBER(SEARCH(" ", $B168, 15)))), AND(LEFT($B168, 17)="sensor_statistic ", LEN($B168)&gt;17, NOT(ISNUMBER(SEARCH(" ", $B168, 18)))))</formula>
    </cfRule>
    <cfRule type="expression" dxfId="2706" priority="3871" stopIfTrue="1">
      <formula>$B168="comments"</formula>
    </cfRule>
    <cfRule type="expression" dxfId="2705" priority="3872" stopIfTrue="1">
      <formula>OR($B168="audio", $B168="video")</formula>
    </cfRule>
    <cfRule type="expression" dxfId="2704" priority="3873" stopIfTrue="1">
      <formula>$B168="image"</formula>
    </cfRule>
    <cfRule type="expression" dxfId="2703" priority="3874" stopIfTrue="1">
      <formula>OR($B168="date", $B168="datetime")</formula>
    </cfRule>
    <cfRule type="expression" dxfId="2702" priority="3875" stopIfTrue="1">
      <formula>OR($B168="calculate", $B168="calculate_here")</formula>
    </cfRule>
    <cfRule type="expression" dxfId="2701" priority="3876" stopIfTrue="1">
      <formula>$B168="note"</formula>
    </cfRule>
    <cfRule type="expression" dxfId="2700" priority="3877" stopIfTrue="1">
      <formula>$B168="barcode"</formula>
    </cfRule>
    <cfRule type="expression" dxfId="2699" priority="3878" stopIfTrue="1">
      <formula>OR($B168="geopoint", $B168="geoshape", $B168="geotrace")</formula>
    </cfRule>
    <cfRule type="expression" dxfId="2698" priority="3879" stopIfTrue="1">
      <formula>OR($B168="audio audit", $B168="text audit", $B168="speed violations count", $B168="speed violations list", $B168="speed violations audit")</formula>
    </cfRule>
    <cfRule type="expression" dxfId="2697" priority="3880" stopIfTrue="1">
      <formula>OR($B168="username", $B168="phonenumber", $B168="start", $B168="end", $B168="deviceid", $B168="subscriberid", $B168="simserial", $B168="caseid")</formula>
    </cfRule>
    <cfRule type="expression" dxfId="2696" priority="3881" stopIfTrue="1">
      <formula>OR(AND(LEFT($B168, 16)="select_multiple ", LEN($B168)&gt;16, NOT(ISNUMBER(SEARCH(" ", $B168, 17)))), AND(LEFT($B168, 11)="select_one ", LEN($B168)&gt;11, NOT(ISNUMBER(SEARCH(" ", $B168, 12)))))</formula>
    </cfRule>
    <cfRule type="expression" dxfId="2695" priority="3882" stopIfTrue="1">
      <formula>$B168="decimal"</formula>
    </cfRule>
    <cfRule type="expression" dxfId="2694" priority="3883" stopIfTrue="1">
      <formula>$B168="integer"</formula>
    </cfRule>
    <cfRule type="expression" dxfId="2693" priority="3884" stopIfTrue="1">
      <formula>$B168="text"</formula>
    </cfRule>
    <cfRule type="expression" dxfId="2692" priority="3885" stopIfTrue="1">
      <formula>$B168="end repeat"</formula>
    </cfRule>
    <cfRule type="expression" dxfId="2691" priority="3886" stopIfTrue="1">
      <formula>$B168="begin repeat"</formula>
    </cfRule>
    <cfRule type="expression" dxfId="2690" priority="3887" stopIfTrue="1">
      <formula>$B168="end group"</formula>
    </cfRule>
    <cfRule type="expression" dxfId="2689" priority="3888" stopIfTrue="1">
      <formula>$B168="begin group"</formula>
    </cfRule>
  </conditionalFormatting>
  <conditionalFormatting sqref="B167">
    <cfRule type="expression" dxfId="2688" priority="3851" stopIfTrue="1">
      <formula>OR(AND(LEFT($B167, 14)="sensor_stream ", LEN($B167)&gt;14, NOT(ISNUMBER(SEARCH(" ", $B167, 15)))), AND(LEFT($B167, 17)="sensor_statistic ", LEN($B167)&gt;17, NOT(ISNUMBER(SEARCH(" ", $B167, 18)))))</formula>
    </cfRule>
    <cfRule type="expression" dxfId="2687" priority="3852" stopIfTrue="1">
      <formula>$B167="comments"</formula>
    </cfRule>
    <cfRule type="expression" dxfId="2686" priority="3853" stopIfTrue="1">
      <formula>OR($B167="audio", $B167="video")</formula>
    </cfRule>
    <cfRule type="expression" dxfId="2685" priority="3854" stopIfTrue="1">
      <formula>$B167="image"</formula>
    </cfRule>
    <cfRule type="expression" dxfId="2684" priority="3855" stopIfTrue="1">
      <formula>OR($B167="date", $B167="datetime")</formula>
    </cfRule>
    <cfRule type="expression" dxfId="2683" priority="3856" stopIfTrue="1">
      <formula>OR($B167="calculate", $B167="calculate_here")</formula>
    </cfRule>
    <cfRule type="expression" dxfId="2682" priority="3857" stopIfTrue="1">
      <formula>$B167="note"</formula>
    </cfRule>
    <cfRule type="expression" dxfId="2681" priority="3858" stopIfTrue="1">
      <formula>$B167="barcode"</formula>
    </cfRule>
    <cfRule type="expression" dxfId="2680" priority="3859" stopIfTrue="1">
      <formula>OR($B167="geopoint", $B167="geoshape", $B167="geotrace")</formula>
    </cfRule>
    <cfRule type="expression" dxfId="2679" priority="3860" stopIfTrue="1">
      <formula>OR($B167="audio audit", $B167="text audit", $B167="speed violations count", $B167="speed violations list", $B167="speed violations audit")</formula>
    </cfRule>
    <cfRule type="expression" dxfId="2678" priority="3861" stopIfTrue="1">
      <formula>OR($B167="username", $B167="phonenumber", $B167="start", $B167="end", $B167="deviceid", $B167="subscriberid", $B167="simserial", $B167="caseid")</formula>
    </cfRule>
    <cfRule type="expression" dxfId="2677" priority="3862" stopIfTrue="1">
      <formula>OR(AND(LEFT($B167, 16)="select_multiple ", LEN($B167)&gt;16, NOT(ISNUMBER(SEARCH(" ", $B167, 17)))), AND(LEFT($B167, 11)="select_one ", LEN($B167)&gt;11, NOT(ISNUMBER(SEARCH(" ", $B167, 12)))))</formula>
    </cfRule>
    <cfRule type="expression" dxfId="2676" priority="3863" stopIfTrue="1">
      <formula>$B167="decimal"</formula>
    </cfRule>
    <cfRule type="expression" dxfId="2675" priority="3864" stopIfTrue="1">
      <formula>$B167="integer"</formula>
    </cfRule>
    <cfRule type="expression" dxfId="2674" priority="3865" stopIfTrue="1">
      <formula>$B167="text"</formula>
    </cfRule>
    <cfRule type="expression" dxfId="2673" priority="3866" stopIfTrue="1">
      <formula>$B167="end repeat"</formula>
    </cfRule>
    <cfRule type="expression" dxfId="2672" priority="3867" stopIfTrue="1">
      <formula>$B167="begin repeat"</formula>
    </cfRule>
    <cfRule type="expression" dxfId="2671" priority="3868" stopIfTrue="1">
      <formula>$B167="end group"</formula>
    </cfRule>
    <cfRule type="expression" dxfId="2670" priority="3869" stopIfTrue="1">
      <formula>$B167="begin group"</formula>
    </cfRule>
  </conditionalFormatting>
  <conditionalFormatting sqref="B171:B172">
    <cfRule type="expression" dxfId="2669" priority="3832" stopIfTrue="1">
      <formula>OR(AND(LEFT($B171, 14)="sensor_stream ", LEN($B171)&gt;14, NOT(ISNUMBER(SEARCH(" ", $B171, 15)))), AND(LEFT($B171, 17)="sensor_statistic ", LEN($B171)&gt;17, NOT(ISNUMBER(SEARCH(" ", $B171, 18)))))</formula>
    </cfRule>
    <cfRule type="expression" dxfId="2668" priority="3833" stopIfTrue="1">
      <formula>$B171="comments"</formula>
    </cfRule>
    <cfRule type="expression" dxfId="2667" priority="3834" stopIfTrue="1">
      <formula>OR($B171="audio", $B171="video")</formula>
    </cfRule>
    <cfRule type="expression" dxfId="2666" priority="3835" stopIfTrue="1">
      <formula>$B171="image"</formula>
    </cfRule>
    <cfRule type="expression" dxfId="2665" priority="3836" stopIfTrue="1">
      <formula>OR($B171="date", $B171="datetime")</formula>
    </cfRule>
    <cfRule type="expression" dxfId="2664" priority="3837" stopIfTrue="1">
      <formula>OR($B171="calculate", $B171="calculate_here")</formula>
    </cfRule>
    <cfRule type="expression" dxfId="2663" priority="3838" stopIfTrue="1">
      <formula>$B171="note"</formula>
    </cfRule>
    <cfRule type="expression" dxfId="2662" priority="3839" stopIfTrue="1">
      <formula>$B171="barcode"</formula>
    </cfRule>
    <cfRule type="expression" dxfId="2661" priority="3840" stopIfTrue="1">
      <formula>OR($B171="geopoint", $B171="geoshape", $B171="geotrace")</formula>
    </cfRule>
    <cfRule type="expression" dxfId="2660" priority="3841" stopIfTrue="1">
      <formula>OR($B171="audio audit", $B171="text audit", $B171="speed violations count", $B171="speed violations list", $B171="speed violations audit")</formula>
    </cfRule>
    <cfRule type="expression" dxfId="2659" priority="3842" stopIfTrue="1">
      <formula>OR($B171="username", $B171="phonenumber", $B171="start", $B171="end", $B171="deviceid", $B171="subscriberid", $B171="simserial", $B171="caseid")</formula>
    </cfRule>
    <cfRule type="expression" dxfId="2658" priority="3843" stopIfTrue="1">
      <formula>OR(AND(LEFT($B171, 16)="select_multiple ", LEN($B171)&gt;16, NOT(ISNUMBER(SEARCH(" ", $B171, 17)))), AND(LEFT($B171, 11)="select_one ", LEN($B171)&gt;11, NOT(ISNUMBER(SEARCH(" ", $B171, 12)))))</formula>
    </cfRule>
    <cfRule type="expression" dxfId="2657" priority="3844" stopIfTrue="1">
      <formula>$B171="decimal"</formula>
    </cfRule>
    <cfRule type="expression" dxfId="2656" priority="3845" stopIfTrue="1">
      <formula>$B171="integer"</formula>
    </cfRule>
    <cfRule type="expression" dxfId="2655" priority="3846" stopIfTrue="1">
      <formula>$B171="text"</formula>
    </cfRule>
    <cfRule type="expression" dxfId="2654" priority="3847" stopIfTrue="1">
      <formula>$B171="end repeat"</formula>
    </cfRule>
    <cfRule type="expression" dxfId="2653" priority="3848" stopIfTrue="1">
      <formula>$B171="begin repeat"</formula>
    </cfRule>
    <cfRule type="expression" dxfId="2652" priority="3849" stopIfTrue="1">
      <formula>$B171="end group"</formula>
    </cfRule>
    <cfRule type="expression" dxfId="2651" priority="3850" stopIfTrue="1">
      <formula>$B171="begin group"</formula>
    </cfRule>
  </conditionalFormatting>
  <conditionalFormatting sqref="B170">
    <cfRule type="expression" dxfId="2650" priority="3813" stopIfTrue="1">
      <formula>OR(AND(LEFT($B170, 14)="sensor_stream ", LEN($B170)&gt;14, NOT(ISNUMBER(SEARCH(" ", $B170, 15)))), AND(LEFT($B170, 17)="sensor_statistic ", LEN($B170)&gt;17, NOT(ISNUMBER(SEARCH(" ", $B170, 18)))))</formula>
    </cfRule>
    <cfRule type="expression" dxfId="2649" priority="3814" stopIfTrue="1">
      <formula>$B170="comments"</formula>
    </cfRule>
    <cfRule type="expression" dxfId="2648" priority="3815" stopIfTrue="1">
      <formula>OR($B170="audio", $B170="video")</formula>
    </cfRule>
    <cfRule type="expression" dxfId="2647" priority="3816" stopIfTrue="1">
      <formula>$B170="image"</formula>
    </cfRule>
    <cfRule type="expression" dxfId="2646" priority="3817" stopIfTrue="1">
      <formula>OR($B170="date", $B170="datetime")</formula>
    </cfRule>
    <cfRule type="expression" dxfId="2645" priority="3818" stopIfTrue="1">
      <formula>OR($B170="calculate", $B170="calculate_here")</formula>
    </cfRule>
    <cfRule type="expression" dxfId="2644" priority="3819" stopIfTrue="1">
      <formula>$B170="note"</formula>
    </cfRule>
    <cfRule type="expression" dxfId="2643" priority="3820" stopIfTrue="1">
      <formula>$B170="barcode"</formula>
    </cfRule>
    <cfRule type="expression" dxfId="2642" priority="3821" stopIfTrue="1">
      <formula>OR($B170="geopoint", $B170="geoshape", $B170="geotrace")</formula>
    </cfRule>
    <cfRule type="expression" dxfId="2641" priority="3822" stopIfTrue="1">
      <formula>OR($B170="audio audit", $B170="text audit", $B170="speed violations count", $B170="speed violations list", $B170="speed violations audit")</formula>
    </cfRule>
    <cfRule type="expression" dxfId="2640" priority="3823" stopIfTrue="1">
      <formula>OR($B170="username", $B170="phonenumber", $B170="start", $B170="end", $B170="deviceid", $B170="subscriberid", $B170="simserial", $B170="caseid")</formula>
    </cfRule>
    <cfRule type="expression" dxfId="2639" priority="3824" stopIfTrue="1">
      <formula>OR(AND(LEFT($B170, 16)="select_multiple ", LEN($B170)&gt;16, NOT(ISNUMBER(SEARCH(" ", $B170, 17)))), AND(LEFT($B170, 11)="select_one ", LEN($B170)&gt;11, NOT(ISNUMBER(SEARCH(" ", $B170, 12)))))</formula>
    </cfRule>
    <cfRule type="expression" dxfId="2638" priority="3825" stopIfTrue="1">
      <formula>$B170="decimal"</formula>
    </cfRule>
    <cfRule type="expression" dxfId="2637" priority="3826" stopIfTrue="1">
      <formula>$B170="integer"</formula>
    </cfRule>
    <cfRule type="expression" dxfId="2636" priority="3827" stopIfTrue="1">
      <formula>$B170="text"</formula>
    </cfRule>
    <cfRule type="expression" dxfId="2635" priority="3828" stopIfTrue="1">
      <formula>$B170="end repeat"</formula>
    </cfRule>
    <cfRule type="expression" dxfId="2634" priority="3829" stopIfTrue="1">
      <formula>$B170="begin repeat"</formula>
    </cfRule>
    <cfRule type="expression" dxfId="2633" priority="3830" stopIfTrue="1">
      <formula>$B170="end group"</formula>
    </cfRule>
    <cfRule type="expression" dxfId="2632" priority="3831" stopIfTrue="1">
      <formula>$B170="begin group"</formula>
    </cfRule>
  </conditionalFormatting>
  <conditionalFormatting sqref="B177:B178">
    <cfRule type="expression" dxfId="2631" priority="3794" stopIfTrue="1">
      <formula>OR(AND(LEFT($B177, 14)="sensor_stream ", LEN($B177)&gt;14, NOT(ISNUMBER(SEARCH(" ", $B177, 15)))), AND(LEFT($B177, 17)="sensor_statistic ", LEN($B177)&gt;17, NOT(ISNUMBER(SEARCH(" ", $B177, 18)))))</formula>
    </cfRule>
    <cfRule type="expression" dxfId="2630" priority="3795" stopIfTrue="1">
      <formula>$B177="comments"</formula>
    </cfRule>
    <cfRule type="expression" dxfId="2629" priority="3796" stopIfTrue="1">
      <formula>OR($B177="audio", $B177="video")</formula>
    </cfRule>
    <cfRule type="expression" dxfId="2628" priority="3797" stopIfTrue="1">
      <formula>$B177="image"</formula>
    </cfRule>
    <cfRule type="expression" dxfId="2627" priority="3798" stopIfTrue="1">
      <formula>OR($B177="date", $B177="datetime")</formula>
    </cfRule>
    <cfRule type="expression" dxfId="2626" priority="3799" stopIfTrue="1">
      <formula>OR($B177="calculate", $B177="calculate_here")</formula>
    </cfRule>
    <cfRule type="expression" dxfId="2625" priority="3800" stopIfTrue="1">
      <formula>$B177="note"</formula>
    </cfRule>
    <cfRule type="expression" dxfId="2624" priority="3801" stopIfTrue="1">
      <formula>$B177="barcode"</formula>
    </cfRule>
    <cfRule type="expression" dxfId="2623" priority="3802" stopIfTrue="1">
      <formula>OR($B177="geopoint", $B177="geoshape", $B177="geotrace")</formula>
    </cfRule>
    <cfRule type="expression" dxfId="2622" priority="3803" stopIfTrue="1">
      <formula>OR($B177="audio audit", $B177="text audit", $B177="speed violations count", $B177="speed violations list", $B177="speed violations audit")</formula>
    </cfRule>
    <cfRule type="expression" dxfId="2621" priority="3804" stopIfTrue="1">
      <formula>OR($B177="username", $B177="phonenumber", $B177="start", $B177="end", $B177="deviceid", $B177="subscriberid", $B177="simserial", $B177="caseid")</formula>
    </cfRule>
    <cfRule type="expression" dxfId="2620" priority="3805" stopIfTrue="1">
      <formula>OR(AND(LEFT($B177, 16)="select_multiple ", LEN($B177)&gt;16, NOT(ISNUMBER(SEARCH(" ", $B177, 17)))), AND(LEFT($B177, 11)="select_one ", LEN($B177)&gt;11, NOT(ISNUMBER(SEARCH(" ", $B177, 12)))))</formula>
    </cfRule>
    <cfRule type="expression" dxfId="2619" priority="3806" stopIfTrue="1">
      <formula>$B177="decimal"</formula>
    </cfRule>
    <cfRule type="expression" dxfId="2618" priority="3807" stopIfTrue="1">
      <formula>$B177="integer"</formula>
    </cfRule>
    <cfRule type="expression" dxfId="2617" priority="3808" stopIfTrue="1">
      <formula>$B177="text"</formula>
    </cfRule>
    <cfRule type="expression" dxfId="2616" priority="3809" stopIfTrue="1">
      <formula>$B177="end repeat"</formula>
    </cfRule>
    <cfRule type="expression" dxfId="2615" priority="3810" stopIfTrue="1">
      <formula>$B177="begin repeat"</formula>
    </cfRule>
    <cfRule type="expression" dxfId="2614" priority="3811" stopIfTrue="1">
      <formula>$B177="end group"</formula>
    </cfRule>
    <cfRule type="expression" dxfId="2613" priority="3812" stopIfTrue="1">
      <formula>$B177="begin group"</formula>
    </cfRule>
  </conditionalFormatting>
  <conditionalFormatting sqref="B176">
    <cfRule type="expression" dxfId="2612" priority="3775" stopIfTrue="1">
      <formula>OR(AND(LEFT($B176, 14)="sensor_stream ", LEN($B176)&gt;14, NOT(ISNUMBER(SEARCH(" ", $B176, 15)))), AND(LEFT($B176, 17)="sensor_statistic ", LEN($B176)&gt;17, NOT(ISNUMBER(SEARCH(" ", $B176, 18)))))</formula>
    </cfRule>
    <cfRule type="expression" dxfId="2611" priority="3776" stopIfTrue="1">
      <formula>$B176="comments"</formula>
    </cfRule>
    <cfRule type="expression" dxfId="2610" priority="3777" stopIfTrue="1">
      <formula>OR($B176="audio", $B176="video")</formula>
    </cfRule>
    <cfRule type="expression" dxfId="2609" priority="3778" stopIfTrue="1">
      <formula>$B176="image"</formula>
    </cfRule>
    <cfRule type="expression" dxfId="2608" priority="3779" stopIfTrue="1">
      <formula>OR($B176="date", $B176="datetime")</formula>
    </cfRule>
    <cfRule type="expression" dxfId="2607" priority="3780" stopIfTrue="1">
      <formula>OR($B176="calculate", $B176="calculate_here")</formula>
    </cfRule>
    <cfRule type="expression" dxfId="2606" priority="3781" stopIfTrue="1">
      <formula>$B176="note"</formula>
    </cfRule>
    <cfRule type="expression" dxfId="2605" priority="3782" stopIfTrue="1">
      <formula>$B176="barcode"</formula>
    </cfRule>
    <cfRule type="expression" dxfId="2604" priority="3783" stopIfTrue="1">
      <formula>OR($B176="geopoint", $B176="geoshape", $B176="geotrace")</formula>
    </cfRule>
    <cfRule type="expression" dxfId="2603" priority="3784" stopIfTrue="1">
      <formula>OR($B176="audio audit", $B176="text audit", $B176="speed violations count", $B176="speed violations list", $B176="speed violations audit")</formula>
    </cfRule>
    <cfRule type="expression" dxfId="2602" priority="3785" stopIfTrue="1">
      <formula>OR($B176="username", $B176="phonenumber", $B176="start", $B176="end", $B176="deviceid", $B176="subscriberid", $B176="simserial", $B176="caseid")</formula>
    </cfRule>
    <cfRule type="expression" dxfId="2601" priority="3786" stopIfTrue="1">
      <formula>OR(AND(LEFT($B176, 16)="select_multiple ", LEN($B176)&gt;16, NOT(ISNUMBER(SEARCH(" ", $B176, 17)))), AND(LEFT($B176, 11)="select_one ", LEN($B176)&gt;11, NOT(ISNUMBER(SEARCH(" ", $B176, 12)))))</formula>
    </cfRule>
    <cfRule type="expression" dxfId="2600" priority="3787" stopIfTrue="1">
      <formula>$B176="decimal"</formula>
    </cfRule>
    <cfRule type="expression" dxfId="2599" priority="3788" stopIfTrue="1">
      <formula>$B176="integer"</formula>
    </cfRule>
    <cfRule type="expression" dxfId="2598" priority="3789" stopIfTrue="1">
      <formula>$B176="text"</formula>
    </cfRule>
    <cfRule type="expression" dxfId="2597" priority="3790" stopIfTrue="1">
      <formula>$B176="end repeat"</formula>
    </cfRule>
    <cfRule type="expression" dxfId="2596" priority="3791" stopIfTrue="1">
      <formula>$B176="begin repeat"</formula>
    </cfRule>
    <cfRule type="expression" dxfId="2595" priority="3792" stopIfTrue="1">
      <formula>$B176="end group"</formula>
    </cfRule>
    <cfRule type="expression" dxfId="2594" priority="3793" stopIfTrue="1">
      <formula>$B176="begin group"</formula>
    </cfRule>
  </conditionalFormatting>
  <conditionalFormatting sqref="B182:B183">
    <cfRule type="expression" dxfId="2593" priority="3756" stopIfTrue="1">
      <formula>OR(AND(LEFT($B182, 14)="sensor_stream ", LEN($B182)&gt;14, NOT(ISNUMBER(SEARCH(" ", $B182, 15)))), AND(LEFT($B182, 17)="sensor_statistic ", LEN($B182)&gt;17, NOT(ISNUMBER(SEARCH(" ", $B182, 18)))))</formula>
    </cfRule>
    <cfRule type="expression" dxfId="2592" priority="3757" stopIfTrue="1">
      <formula>$B182="comments"</formula>
    </cfRule>
    <cfRule type="expression" dxfId="2591" priority="3758" stopIfTrue="1">
      <formula>OR($B182="audio", $B182="video")</formula>
    </cfRule>
    <cfRule type="expression" dxfId="2590" priority="3759" stopIfTrue="1">
      <formula>$B182="image"</formula>
    </cfRule>
    <cfRule type="expression" dxfId="2589" priority="3760" stopIfTrue="1">
      <formula>OR($B182="date", $B182="datetime")</formula>
    </cfRule>
    <cfRule type="expression" dxfId="2588" priority="3761" stopIfTrue="1">
      <formula>OR($B182="calculate", $B182="calculate_here")</formula>
    </cfRule>
    <cfRule type="expression" dxfId="2587" priority="3762" stopIfTrue="1">
      <formula>$B182="note"</formula>
    </cfRule>
    <cfRule type="expression" dxfId="2586" priority="3763" stopIfTrue="1">
      <formula>$B182="barcode"</formula>
    </cfRule>
    <cfRule type="expression" dxfId="2585" priority="3764" stopIfTrue="1">
      <formula>OR($B182="geopoint", $B182="geoshape", $B182="geotrace")</formula>
    </cfRule>
    <cfRule type="expression" dxfId="2584" priority="3765" stopIfTrue="1">
      <formula>OR($B182="audio audit", $B182="text audit", $B182="speed violations count", $B182="speed violations list", $B182="speed violations audit")</formula>
    </cfRule>
    <cfRule type="expression" dxfId="2583" priority="3766" stopIfTrue="1">
      <formula>OR($B182="username", $B182="phonenumber", $B182="start", $B182="end", $B182="deviceid", $B182="subscriberid", $B182="simserial", $B182="caseid")</formula>
    </cfRule>
    <cfRule type="expression" dxfId="2582" priority="3767" stopIfTrue="1">
      <formula>OR(AND(LEFT($B182, 16)="select_multiple ", LEN($B182)&gt;16, NOT(ISNUMBER(SEARCH(" ", $B182, 17)))), AND(LEFT($B182, 11)="select_one ", LEN($B182)&gt;11, NOT(ISNUMBER(SEARCH(" ", $B182, 12)))))</formula>
    </cfRule>
    <cfRule type="expression" dxfId="2581" priority="3768" stopIfTrue="1">
      <formula>$B182="decimal"</formula>
    </cfRule>
    <cfRule type="expression" dxfId="2580" priority="3769" stopIfTrue="1">
      <formula>$B182="integer"</formula>
    </cfRule>
    <cfRule type="expression" dxfId="2579" priority="3770" stopIfTrue="1">
      <formula>$B182="text"</formula>
    </cfRule>
    <cfRule type="expression" dxfId="2578" priority="3771" stopIfTrue="1">
      <formula>$B182="end repeat"</formula>
    </cfRule>
    <cfRule type="expression" dxfId="2577" priority="3772" stopIfTrue="1">
      <formula>$B182="begin repeat"</formula>
    </cfRule>
    <cfRule type="expression" dxfId="2576" priority="3773" stopIfTrue="1">
      <formula>$B182="end group"</formula>
    </cfRule>
    <cfRule type="expression" dxfId="2575" priority="3774" stopIfTrue="1">
      <formula>$B182="begin group"</formula>
    </cfRule>
  </conditionalFormatting>
  <conditionalFormatting sqref="B181">
    <cfRule type="expression" dxfId="2574" priority="3737" stopIfTrue="1">
      <formula>OR(AND(LEFT($B181, 14)="sensor_stream ", LEN($B181)&gt;14, NOT(ISNUMBER(SEARCH(" ", $B181, 15)))), AND(LEFT($B181, 17)="sensor_statistic ", LEN($B181)&gt;17, NOT(ISNUMBER(SEARCH(" ", $B181, 18)))))</formula>
    </cfRule>
    <cfRule type="expression" dxfId="2573" priority="3738" stopIfTrue="1">
      <formula>$B181="comments"</formula>
    </cfRule>
    <cfRule type="expression" dxfId="2572" priority="3739" stopIfTrue="1">
      <formula>OR($B181="audio", $B181="video")</formula>
    </cfRule>
    <cfRule type="expression" dxfId="2571" priority="3740" stopIfTrue="1">
      <formula>$B181="image"</formula>
    </cfRule>
    <cfRule type="expression" dxfId="2570" priority="3741" stopIfTrue="1">
      <formula>OR($B181="date", $B181="datetime")</formula>
    </cfRule>
    <cfRule type="expression" dxfId="2569" priority="3742" stopIfTrue="1">
      <formula>OR($B181="calculate", $B181="calculate_here")</formula>
    </cfRule>
    <cfRule type="expression" dxfId="2568" priority="3743" stopIfTrue="1">
      <formula>$B181="note"</formula>
    </cfRule>
    <cfRule type="expression" dxfId="2567" priority="3744" stopIfTrue="1">
      <formula>$B181="barcode"</formula>
    </cfRule>
    <cfRule type="expression" dxfId="2566" priority="3745" stopIfTrue="1">
      <formula>OR($B181="geopoint", $B181="geoshape", $B181="geotrace")</formula>
    </cfRule>
    <cfRule type="expression" dxfId="2565" priority="3746" stopIfTrue="1">
      <formula>OR($B181="audio audit", $B181="text audit", $B181="speed violations count", $B181="speed violations list", $B181="speed violations audit")</formula>
    </cfRule>
    <cfRule type="expression" dxfId="2564" priority="3747" stopIfTrue="1">
      <formula>OR($B181="username", $B181="phonenumber", $B181="start", $B181="end", $B181="deviceid", $B181="subscriberid", $B181="simserial", $B181="caseid")</formula>
    </cfRule>
    <cfRule type="expression" dxfId="2563" priority="3748" stopIfTrue="1">
      <formula>OR(AND(LEFT($B181, 16)="select_multiple ", LEN($B181)&gt;16, NOT(ISNUMBER(SEARCH(" ", $B181, 17)))), AND(LEFT($B181, 11)="select_one ", LEN($B181)&gt;11, NOT(ISNUMBER(SEARCH(" ", $B181, 12)))))</formula>
    </cfRule>
    <cfRule type="expression" dxfId="2562" priority="3749" stopIfTrue="1">
      <formula>$B181="decimal"</formula>
    </cfRule>
    <cfRule type="expression" dxfId="2561" priority="3750" stopIfTrue="1">
      <formula>$B181="integer"</formula>
    </cfRule>
    <cfRule type="expression" dxfId="2560" priority="3751" stopIfTrue="1">
      <formula>$B181="text"</formula>
    </cfRule>
    <cfRule type="expression" dxfId="2559" priority="3752" stopIfTrue="1">
      <formula>$B181="end repeat"</formula>
    </cfRule>
    <cfRule type="expression" dxfId="2558" priority="3753" stopIfTrue="1">
      <formula>$B181="begin repeat"</formula>
    </cfRule>
    <cfRule type="expression" dxfId="2557" priority="3754" stopIfTrue="1">
      <formula>$B181="end group"</formula>
    </cfRule>
    <cfRule type="expression" dxfId="2556" priority="3755" stopIfTrue="1">
      <formula>$B181="begin group"</formula>
    </cfRule>
  </conditionalFormatting>
  <conditionalFormatting sqref="B185:B186">
    <cfRule type="expression" dxfId="2555" priority="3718" stopIfTrue="1">
      <formula>OR(AND(LEFT($B185, 14)="sensor_stream ", LEN($B185)&gt;14, NOT(ISNUMBER(SEARCH(" ", $B185, 15)))), AND(LEFT($B185, 17)="sensor_statistic ", LEN($B185)&gt;17, NOT(ISNUMBER(SEARCH(" ", $B185, 18)))))</formula>
    </cfRule>
    <cfRule type="expression" dxfId="2554" priority="3719" stopIfTrue="1">
      <formula>$B185="comments"</formula>
    </cfRule>
    <cfRule type="expression" dxfId="2553" priority="3720" stopIfTrue="1">
      <formula>OR($B185="audio", $B185="video")</formula>
    </cfRule>
    <cfRule type="expression" dxfId="2552" priority="3721" stopIfTrue="1">
      <formula>$B185="image"</formula>
    </cfRule>
    <cfRule type="expression" dxfId="2551" priority="3722" stopIfTrue="1">
      <formula>OR($B185="date", $B185="datetime")</formula>
    </cfRule>
    <cfRule type="expression" dxfId="2550" priority="3723" stopIfTrue="1">
      <formula>OR($B185="calculate", $B185="calculate_here")</formula>
    </cfRule>
    <cfRule type="expression" dxfId="2549" priority="3724" stopIfTrue="1">
      <formula>$B185="note"</formula>
    </cfRule>
    <cfRule type="expression" dxfId="2548" priority="3725" stopIfTrue="1">
      <formula>$B185="barcode"</formula>
    </cfRule>
    <cfRule type="expression" dxfId="2547" priority="3726" stopIfTrue="1">
      <formula>OR($B185="geopoint", $B185="geoshape", $B185="geotrace")</formula>
    </cfRule>
    <cfRule type="expression" dxfId="2546" priority="3727" stopIfTrue="1">
      <formula>OR($B185="audio audit", $B185="text audit", $B185="speed violations count", $B185="speed violations list", $B185="speed violations audit")</formula>
    </cfRule>
    <cfRule type="expression" dxfId="2545" priority="3728" stopIfTrue="1">
      <formula>OR($B185="username", $B185="phonenumber", $B185="start", $B185="end", $B185="deviceid", $B185="subscriberid", $B185="simserial", $B185="caseid")</formula>
    </cfRule>
    <cfRule type="expression" dxfId="2544" priority="3729" stopIfTrue="1">
      <formula>OR(AND(LEFT($B185, 16)="select_multiple ", LEN($B185)&gt;16, NOT(ISNUMBER(SEARCH(" ", $B185, 17)))), AND(LEFT($B185, 11)="select_one ", LEN($B185)&gt;11, NOT(ISNUMBER(SEARCH(" ", $B185, 12)))))</formula>
    </cfRule>
    <cfRule type="expression" dxfId="2543" priority="3730" stopIfTrue="1">
      <formula>$B185="decimal"</formula>
    </cfRule>
    <cfRule type="expression" dxfId="2542" priority="3731" stopIfTrue="1">
      <formula>$B185="integer"</formula>
    </cfRule>
    <cfRule type="expression" dxfId="2541" priority="3732" stopIfTrue="1">
      <formula>$B185="text"</formula>
    </cfRule>
    <cfRule type="expression" dxfId="2540" priority="3733" stopIfTrue="1">
      <formula>$B185="end repeat"</formula>
    </cfRule>
    <cfRule type="expression" dxfId="2539" priority="3734" stopIfTrue="1">
      <formula>$B185="begin repeat"</formula>
    </cfRule>
    <cfRule type="expression" dxfId="2538" priority="3735" stopIfTrue="1">
      <formula>$B185="end group"</formula>
    </cfRule>
    <cfRule type="expression" dxfId="2537" priority="3736" stopIfTrue="1">
      <formula>$B185="begin group"</formula>
    </cfRule>
  </conditionalFormatting>
  <conditionalFormatting sqref="B184">
    <cfRule type="expression" dxfId="2536" priority="3699" stopIfTrue="1">
      <formula>OR(AND(LEFT($B184, 14)="sensor_stream ", LEN($B184)&gt;14, NOT(ISNUMBER(SEARCH(" ", $B184, 15)))), AND(LEFT($B184, 17)="sensor_statistic ", LEN($B184)&gt;17, NOT(ISNUMBER(SEARCH(" ", $B184, 18)))))</formula>
    </cfRule>
    <cfRule type="expression" dxfId="2535" priority="3700" stopIfTrue="1">
      <formula>$B184="comments"</formula>
    </cfRule>
    <cfRule type="expression" dxfId="2534" priority="3701" stopIfTrue="1">
      <formula>OR($B184="audio", $B184="video")</formula>
    </cfRule>
    <cfRule type="expression" dxfId="2533" priority="3702" stopIfTrue="1">
      <formula>$B184="image"</formula>
    </cfRule>
    <cfRule type="expression" dxfId="2532" priority="3703" stopIfTrue="1">
      <formula>OR($B184="date", $B184="datetime")</formula>
    </cfRule>
    <cfRule type="expression" dxfId="2531" priority="3704" stopIfTrue="1">
      <formula>OR($B184="calculate", $B184="calculate_here")</formula>
    </cfRule>
    <cfRule type="expression" dxfId="2530" priority="3705" stopIfTrue="1">
      <formula>$B184="note"</formula>
    </cfRule>
    <cfRule type="expression" dxfId="2529" priority="3706" stopIfTrue="1">
      <formula>$B184="barcode"</formula>
    </cfRule>
    <cfRule type="expression" dxfId="2528" priority="3707" stopIfTrue="1">
      <formula>OR($B184="geopoint", $B184="geoshape", $B184="geotrace")</formula>
    </cfRule>
    <cfRule type="expression" dxfId="2527" priority="3708" stopIfTrue="1">
      <formula>OR($B184="audio audit", $B184="text audit", $B184="speed violations count", $B184="speed violations list", $B184="speed violations audit")</formula>
    </cfRule>
    <cfRule type="expression" dxfId="2526" priority="3709" stopIfTrue="1">
      <formula>OR($B184="username", $B184="phonenumber", $B184="start", $B184="end", $B184="deviceid", $B184="subscriberid", $B184="simserial", $B184="caseid")</formula>
    </cfRule>
    <cfRule type="expression" dxfId="2525" priority="3710" stopIfTrue="1">
      <formula>OR(AND(LEFT($B184, 16)="select_multiple ", LEN($B184)&gt;16, NOT(ISNUMBER(SEARCH(" ", $B184, 17)))), AND(LEFT($B184, 11)="select_one ", LEN($B184)&gt;11, NOT(ISNUMBER(SEARCH(" ", $B184, 12)))))</formula>
    </cfRule>
    <cfRule type="expression" dxfId="2524" priority="3711" stopIfTrue="1">
      <formula>$B184="decimal"</formula>
    </cfRule>
    <cfRule type="expression" dxfId="2523" priority="3712" stopIfTrue="1">
      <formula>$B184="integer"</formula>
    </cfRule>
    <cfRule type="expression" dxfId="2522" priority="3713" stopIfTrue="1">
      <formula>$B184="text"</formula>
    </cfRule>
    <cfRule type="expression" dxfId="2521" priority="3714" stopIfTrue="1">
      <formula>$B184="end repeat"</formula>
    </cfRule>
    <cfRule type="expression" dxfId="2520" priority="3715" stopIfTrue="1">
      <formula>$B184="begin repeat"</formula>
    </cfRule>
    <cfRule type="expression" dxfId="2519" priority="3716" stopIfTrue="1">
      <formula>$B184="end group"</formula>
    </cfRule>
    <cfRule type="expression" dxfId="2518" priority="3717" stopIfTrue="1">
      <formula>$B184="begin group"</formula>
    </cfRule>
  </conditionalFormatting>
  <conditionalFormatting sqref="B196">
    <cfRule type="expression" dxfId="2517" priority="3604" stopIfTrue="1">
      <formula>OR(AND(LEFT($B196, 14)="sensor_stream ", LEN($B196)&gt;14, NOT(ISNUMBER(SEARCH(" ", $B196, 15)))), AND(LEFT($B196, 17)="sensor_statistic ", LEN($B196)&gt;17, NOT(ISNUMBER(SEARCH(" ", $B196, 18)))))</formula>
    </cfRule>
    <cfRule type="expression" dxfId="2516" priority="3605" stopIfTrue="1">
      <formula>$B196="comments"</formula>
    </cfRule>
    <cfRule type="expression" dxfId="2515" priority="3606" stopIfTrue="1">
      <formula>OR($B196="audio", $B196="video")</formula>
    </cfRule>
    <cfRule type="expression" dxfId="2514" priority="3607" stopIfTrue="1">
      <formula>$B196="image"</formula>
    </cfRule>
    <cfRule type="expression" dxfId="2513" priority="3608" stopIfTrue="1">
      <formula>OR($B196="date", $B196="datetime")</formula>
    </cfRule>
    <cfRule type="expression" dxfId="2512" priority="3609" stopIfTrue="1">
      <formula>OR($B196="calculate", $B196="calculate_here")</formula>
    </cfRule>
    <cfRule type="expression" dxfId="2511" priority="3610" stopIfTrue="1">
      <formula>$B196="note"</formula>
    </cfRule>
    <cfRule type="expression" dxfId="2510" priority="3611" stopIfTrue="1">
      <formula>$B196="barcode"</formula>
    </cfRule>
    <cfRule type="expression" dxfId="2509" priority="3612" stopIfTrue="1">
      <formula>OR($B196="geopoint", $B196="geoshape", $B196="geotrace")</formula>
    </cfRule>
    <cfRule type="expression" dxfId="2508" priority="3613" stopIfTrue="1">
      <formula>OR($B196="audio audit", $B196="text audit", $B196="speed violations count", $B196="speed violations list", $B196="speed violations audit")</formula>
    </cfRule>
    <cfRule type="expression" dxfId="2507" priority="3614" stopIfTrue="1">
      <formula>OR($B196="username", $B196="phonenumber", $B196="start", $B196="end", $B196="deviceid", $B196="subscriberid", $B196="simserial", $B196="caseid")</formula>
    </cfRule>
    <cfRule type="expression" dxfId="2506" priority="3615" stopIfTrue="1">
      <formula>OR(AND(LEFT($B196, 16)="select_multiple ", LEN($B196)&gt;16, NOT(ISNUMBER(SEARCH(" ", $B196, 17)))), AND(LEFT($B196, 11)="select_one ", LEN($B196)&gt;11, NOT(ISNUMBER(SEARCH(" ", $B196, 12)))))</formula>
    </cfRule>
    <cfRule type="expression" dxfId="2505" priority="3616" stopIfTrue="1">
      <formula>$B196="decimal"</formula>
    </cfRule>
    <cfRule type="expression" dxfId="2504" priority="3617" stopIfTrue="1">
      <formula>$B196="integer"</formula>
    </cfRule>
    <cfRule type="expression" dxfId="2503" priority="3618" stopIfTrue="1">
      <formula>$B196="text"</formula>
    </cfRule>
    <cfRule type="expression" dxfId="2502" priority="3619" stopIfTrue="1">
      <formula>$B196="end repeat"</formula>
    </cfRule>
    <cfRule type="expression" dxfId="2501" priority="3620" stopIfTrue="1">
      <formula>$B196="begin repeat"</formula>
    </cfRule>
    <cfRule type="expression" dxfId="2500" priority="3621" stopIfTrue="1">
      <formula>$B196="end group"</formula>
    </cfRule>
    <cfRule type="expression" dxfId="2499" priority="3622" stopIfTrue="1">
      <formula>$B196="begin group"</formula>
    </cfRule>
  </conditionalFormatting>
  <conditionalFormatting sqref="B189">
    <cfRule type="expression" dxfId="2498" priority="3642" stopIfTrue="1">
      <formula>OR(AND(LEFT($B189, 14)="sensor_stream ", LEN($B189)&gt;14, NOT(ISNUMBER(SEARCH(" ", $B189, 15)))), AND(LEFT($B189, 17)="sensor_statistic ", LEN($B189)&gt;17, NOT(ISNUMBER(SEARCH(" ", $B189, 18)))))</formula>
    </cfRule>
    <cfRule type="expression" dxfId="2497" priority="3643" stopIfTrue="1">
      <formula>$B189="comments"</formula>
    </cfRule>
    <cfRule type="expression" dxfId="2496" priority="3644" stopIfTrue="1">
      <formula>OR($B189="audio", $B189="video")</formula>
    </cfRule>
    <cfRule type="expression" dxfId="2495" priority="3645" stopIfTrue="1">
      <formula>$B189="image"</formula>
    </cfRule>
    <cfRule type="expression" dxfId="2494" priority="3646" stopIfTrue="1">
      <formula>OR($B189="date", $B189="datetime")</formula>
    </cfRule>
    <cfRule type="expression" dxfId="2493" priority="3647" stopIfTrue="1">
      <formula>OR($B189="calculate", $B189="calculate_here")</formula>
    </cfRule>
    <cfRule type="expression" dxfId="2492" priority="3648" stopIfTrue="1">
      <formula>$B189="note"</formula>
    </cfRule>
    <cfRule type="expression" dxfId="2491" priority="3649" stopIfTrue="1">
      <formula>$B189="barcode"</formula>
    </cfRule>
    <cfRule type="expression" dxfId="2490" priority="3650" stopIfTrue="1">
      <formula>OR($B189="geopoint", $B189="geoshape", $B189="geotrace")</formula>
    </cfRule>
    <cfRule type="expression" dxfId="2489" priority="3651" stopIfTrue="1">
      <formula>OR($B189="audio audit", $B189="text audit", $B189="speed violations count", $B189="speed violations list", $B189="speed violations audit")</formula>
    </cfRule>
    <cfRule type="expression" dxfId="2488" priority="3652" stopIfTrue="1">
      <formula>OR($B189="username", $B189="phonenumber", $B189="start", $B189="end", $B189="deviceid", $B189="subscriberid", $B189="simserial", $B189="caseid")</formula>
    </cfRule>
    <cfRule type="expression" dxfId="2487" priority="3653" stopIfTrue="1">
      <formula>OR(AND(LEFT($B189, 16)="select_multiple ", LEN($B189)&gt;16, NOT(ISNUMBER(SEARCH(" ", $B189, 17)))), AND(LEFT($B189, 11)="select_one ", LEN($B189)&gt;11, NOT(ISNUMBER(SEARCH(" ", $B189, 12)))))</formula>
    </cfRule>
    <cfRule type="expression" dxfId="2486" priority="3654" stopIfTrue="1">
      <formula>$B189="decimal"</formula>
    </cfRule>
    <cfRule type="expression" dxfId="2485" priority="3655" stopIfTrue="1">
      <formula>$B189="integer"</formula>
    </cfRule>
    <cfRule type="expression" dxfId="2484" priority="3656" stopIfTrue="1">
      <formula>$B189="text"</formula>
    </cfRule>
    <cfRule type="expression" dxfId="2483" priority="3657" stopIfTrue="1">
      <formula>$B189="end repeat"</formula>
    </cfRule>
    <cfRule type="expression" dxfId="2482" priority="3658" stopIfTrue="1">
      <formula>$B189="begin repeat"</formula>
    </cfRule>
    <cfRule type="expression" dxfId="2481" priority="3659" stopIfTrue="1">
      <formula>$B189="end group"</formula>
    </cfRule>
    <cfRule type="expression" dxfId="2480" priority="3660" stopIfTrue="1">
      <formula>$B189="begin group"</formula>
    </cfRule>
  </conditionalFormatting>
  <conditionalFormatting sqref="B197:B198">
    <cfRule type="expression" dxfId="2479" priority="3623" stopIfTrue="1">
      <formula>OR(AND(LEFT($B197, 14)="sensor_stream ", LEN($B197)&gt;14, NOT(ISNUMBER(SEARCH(" ", $B197, 15)))), AND(LEFT($B197, 17)="sensor_statistic ", LEN($B197)&gt;17, NOT(ISNUMBER(SEARCH(" ", $B197, 18)))))</formula>
    </cfRule>
    <cfRule type="expression" dxfId="2478" priority="3624" stopIfTrue="1">
      <formula>$B197="comments"</formula>
    </cfRule>
    <cfRule type="expression" dxfId="2477" priority="3625" stopIfTrue="1">
      <formula>OR($B197="audio", $B197="video")</formula>
    </cfRule>
    <cfRule type="expression" dxfId="2476" priority="3626" stopIfTrue="1">
      <formula>$B197="image"</formula>
    </cfRule>
    <cfRule type="expression" dxfId="2475" priority="3627" stopIfTrue="1">
      <formula>OR($B197="date", $B197="datetime")</formula>
    </cfRule>
    <cfRule type="expression" dxfId="2474" priority="3628" stopIfTrue="1">
      <formula>OR($B197="calculate", $B197="calculate_here")</formula>
    </cfRule>
    <cfRule type="expression" dxfId="2473" priority="3629" stopIfTrue="1">
      <formula>$B197="note"</formula>
    </cfRule>
    <cfRule type="expression" dxfId="2472" priority="3630" stopIfTrue="1">
      <formula>$B197="barcode"</formula>
    </cfRule>
    <cfRule type="expression" dxfId="2471" priority="3631" stopIfTrue="1">
      <formula>OR($B197="geopoint", $B197="geoshape", $B197="geotrace")</formula>
    </cfRule>
    <cfRule type="expression" dxfId="2470" priority="3632" stopIfTrue="1">
      <formula>OR($B197="audio audit", $B197="text audit", $B197="speed violations count", $B197="speed violations list", $B197="speed violations audit")</formula>
    </cfRule>
    <cfRule type="expression" dxfId="2469" priority="3633" stopIfTrue="1">
      <formula>OR($B197="username", $B197="phonenumber", $B197="start", $B197="end", $B197="deviceid", $B197="subscriberid", $B197="simserial", $B197="caseid")</formula>
    </cfRule>
    <cfRule type="expression" dxfId="2468" priority="3634" stopIfTrue="1">
      <formula>OR(AND(LEFT($B197, 16)="select_multiple ", LEN($B197)&gt;16, NOT(ISNUMBER(SEARCH(" ", $B197, 17)))), AND(LEFT($B197, 11)="select_one ", LEN($B197)&gt;11, NOT(ISNUMBER(SEARCH(" ", $B197, 12)))))</formula>
    </cfRule>
    <cfRule type="expression" dxfId="2467" priority="3635" stopIfTrue="1">
      <formula>$B197="decimal"</formula>
    </cfRule>
    <cfRule type="expression" dxfId="2466" priority="3636" stopIfTrue="1">
      <formula>$B197="integer"</formula>
    </cfRule>
    <cfRule type="expression" dxfId="2465" priority="3637" stopIfTrue="1">
      <formula>$B197="text"</formula>
    </cfRule>
    <cfRule type="expression" dxfId="2464" priority="3638" stopIfTrue="1">
      <formula>$B197="end repeat"</formula>
    </cfRule>
    <cfRule type="expression" dxfId="2463" priority="3639" stopIfTrue="1">
      <formula>$B197="begin repeat"</formula>
    </cfRule>
    <cfRule type="expression" dxfId="2462" priority="3640" stopIfTrue="1">
      <formula>$B197="end group"</formula>
    </cfRule>
    <cfRule type="expression" dxfId="2461" priority="3641" stopIfTrue="1">
      <formula>$B197="begin group"</formula>
    </cfRule>
  </conditionalFormatting>
  <conditionalFormatting sqref="B242">
    <cfRule type="expression" dxfId="2460" priority="3566" stopIfTrue="1">
      <formula>OR(AND(LEFT($B242, 14)="sensor_stream ", LEN($B242)&gt;14, NOT(ISNUMBER(SEARCH(" ", $B242, 15)))), AND(LEFT($B242, 17)="sensor_statistic ", LEN($B242)&gt;17, NOT(ISNUMBER(SEARCH(" ", $B242, 18)))))</formula>
    </cfRule>
    <cfRule type="expression" dxfId="2459" priority="3567" stopIfTrue="1">
      <formula>$B242="comments"</formula>
    </cfRule>
    <cfRule type="expression" dxfId="2458" priority="3568" stopIfTrue="1">
      <formula>OR($B242="audio", $B242="video")</formula>
    </cfRule>
    <cfRule type="expression" dxfId="2457" priority="3569" stopIfTrue="1">
      <formula>$B242="image"</formula>
    </cfRule>
    <cfRule type="expression" dxfId="2456" priority="3570" stopIfTrue="1">
      <formula>OR($B242="date", $B242="datetime")</formula>
    </cfRule>
    <cfRule type="expression" dxfId="2455" priority="3571" stopIfTrue="1">
      <formula>OR($B242="calculate", $B242="calculate_here")</formula>
    </cfRule>
    <cfRule type="expression" dxfId="2454" priority="3572" stopIfTrue="1">
      <formula>$B242="note"</formula>
    </cfRule>
    <cfRule type="expression" dxfId="2453" priority="3573" stopIfTrue="1">
      <formula>$B242="barcode"</formula>
    </cfRule>
    <cfRule type="expression" dxfId="2452" priority="3574" stopIfTrue="1">
      <formula>OR($B242="geopoint", $B242="geoshape", $B242="geotrace")</formula>
    </cfRule>
    <cfRule type="expression" dxfId="2451" priority="3575" stopIfTrue="1">
      <formula>OR($B242="audio audit", $B242="text audit", $B242="speed violations count", $B242="speed violations list", $B242="speed violations audit")</formula>
    </cfRule>
    <cfRule type="expression" dxfId="2450" priority="3576" stopIfTrue="1">
      <formula>OR($B242="username", $B242="phonenumber", $B242="start", $B242="end", $B242="deviceid", $B242="subscriberid", $B242="simserial", $B242="caseid")</formula>
    </cfRule>
    <cfRule type="expression" dxfId="2449" priority="3577" stopIfTrue="1">
      <formula>OR(AND(LEFT($B242, 16)="select_multiple ", LEN($B242)&gt;16, NOT(ISNUMBER(SEARCH(" ", $B242, 17)))), AND(LEFT($B242, 11)="select_one ", LEN($B242)&gt;11, NOT(ISNUMBER(SEARCH(" ", $B242, 12)))))</formula>
    </cfRule>
    <cfRule type="expression" dxfId="2448" priority="3578" stopIfTrue="1">
      <formula>$B242="decimal"</formula>
    </cfRule>
    <cfRule type="expression" dxfId="2447" priority="3579" stopIfTrue="1">
      <formula>$B242="integer"</formula>
    </cfRule>
    <cfRule type="expression" dxfId="2446" priority="3580" stopIfTrue="1">
      <formula>$B242="text"</formula>
    </cfRule>
    <cfRule type="expression" dxfId="2445" priority="3581" stopIfTrue="1">
      <formula>$B242="end repeat"</formula>
    </cfRule>
    <cfRule type="expression" dxfId="2444" priority="3582" stopIfTrue="1">
      <formula>$B242="begin repeat"</formula>
    </cfRule>
    <cfRule type="expression" dxfId="2443" priority="3583" stopIfTrue="1">
      <formula>$B242="end group"</formula>
    </cfRule>
    <cfRule type="expression" dxfId="2442" priority="3584" stopIfTrue="1">
      <formula>$B242="begin group"</formula>
    </cfRule>
  </conditionalFormatting>
  <conditionalFormatting sqref="B243:B244">
    <cfRule type="expression" dxfId="2441" priority="3585" stopIfTrue="1">
      <formula>OR(AND(LEFT($B243, 14)="sensor_stream ", LEN($B243)&gt;14, NOT(ISNUMBER(SEARCH(" ", $B243, 15)))), AND(LEFT($B243, 17)="sensor_statistic ", LEN($B243)&gt;17, NOT(ISNUMBER(SEARCH(" ", $B243, 18)))))</formula>
    </cfRule>
    <cfRule type="expression" dxfId="2440" priority="3586" stopIfTrue="1">
      <formula>$B243="comments"</formula>
    </cfRule>
    <cfRule type="expression" dxfId="2439" priority="3587" stopIfTrue="1">
      <formula>OR($B243="audio", $B243="video")</formula>
    </cfRule>
    <cfRule type="expression" dxfId="2438" priority="3588" stopIfTrue="1">
      <formula>$B243="image"</formula>
    </cfRule>
    <cfRule type="expression" dxfId="2437" priority="3589" stopIfTrue="1">
      <formula>OR($B243="date", $B243="datetime")</formula>
    </cfRule>
    <cfRule type="expression" dxfId="2436" priority="3590" stopIfTrue="1">
      <formula>OR($B243="calculate", $B243="calculate_here")</formula>
    </cfRule>
    <cfRule type="expression" dxfId="2435" priority="3591" stopIfTrue="1">
      <formula>$B243="note"</formula>
    </cfRule>
    <cfRule type="expression" dxfId="2434" priority="3592" stopIfTrue="1">
      <formula>$B243="barcode"</formula>
    </cfRule>
    <cfRule type="expression" dxfId="2433" priority="3593" stopIfTrue="1">
      <formula>OR($B243="geopoint", $B243="geoshape", $B243="geotrace")</formula>
    </cfRule>
    <cfRule type="expression" dxfId="2432" priority="3594" stopIfTrue="1">
      <formula>OR($B243="audio audit", $B243="text audit", $B243="speed violations count", $B243="speed violations list", $B243="speed violations audit")</formula>
    </cfRule>
    <cfRule type="expression" dxfId="2431" priority="3595" stopIfTrue="1">
      <formula>OR($B243="username", $B243="phonenumber", $B243="start", $B243="end", $B243="deviceid", $B243="subscriberid", $B243="simserial", $B243="caseid")</formula>
    </cfRule>
    <cfRule type="expression" dxfId="2430" priority="3596" stopIfTrue="1">
      <formula>OR(AND(LEFT($B243, 16)="select_multiple ", LEN($B243)&gt;16, NOT(ISNUMBER(SEARCH(" ", $B243, 17)))), AND(LEFT($B243, 11)="select_one ", LEN($B243)&gt;11, NOT(ISNUMBER(SEARCH(" ", $B243, 12)))))</formula>
    </cfRule>
    <cfRule type="expression" dxfId="2429" priority="3597" stopIfTrue="1">
      <formula>$B243="decimal"</formula>
    </cfRule>
    <cfRule type="expression" dxfId="2428" priority="3598" stopIfTrue="1">
      <formula>$B243="integer"</formula>
    </cfRule>
    <cfRule type="expression" dxfId="2427" priority="3599" stopIfTrue="1">
      <formula>$B243="text"</formula>
    </cfRule>
    <cfRule type="expression" dxfId="2426" priority="3600" stopIfTrue="1">
      <formula>$B243="end repeat"</formula>
    </cfRule>
    <cfRule type="expression" dxfId="2425" priority="3601" stopIfTrue="1">
      <formula>$B243="begin repeat"</formula>
    </cfRule>
    <cfRule type="expression" dxfId="2424" priority="3602" stopIfTrue="1">
      <formula>$B243="end group"</formula>
    </cfRule>
    <cfRule type="expression" dxfId="2423" priority="3603" stopIfTrue="1">
      <formula>$B243="begin group"</formula>
    </cfRule>
  </conditionalFormatting>
  <conditionalFormatting sqref="B247">
    <cfRule type="expression" dxfId="2422" priority="3509" stopIfTrue="1">
      <formula>OR(AND(LEFT($B247, 14)="sensor_stream ", LEN($B247)&gt;14, NOT(ISNUMBER(SEARCH(" ", $B247, 15)))), AND(LEFT($B247, 17)="sensor_statistic ", LEN($B247)&gt;17, NOT(ISNUMBER(SEARCH(" ", $B247, 18)))))</formula>
    </cfRule>
    <cfRule type="expression" dxfId="2421" priority="3510" stopIfTrue="1">
      <formula>$B247="comments"</formula>
    </cfRule>
    <cfRule type="expression" dxfId="2420" priority="3511" stopIfTrue="1">
      <formula>OR($B247="audio", $B247="video")</formula>
    </cfRule>
    <cfRule type="expression" dxfId="2419" priority="3512" stopIfTrue="1">
      <formula>$B247="image"</formula>
    </cfRule>
    <cfRule type="expression" dxfId="2418" priority="3513" stopIfTrue="1">
      <formula>OR($B247="date", $B247="datetime")</formula>
    </cfRule>
    <cfRule type="expression" dxfId="2417" priority="3514" stopIfTrue="1">
      <formula>OR($B247="calculate", $B247="calculate_here")</formula>
    </cfRule>
    <cfRule type="expression" dxfId="2416" priority="3515" stopIfTrue="1">
      <formula>$B247="note"</formula>
    </cfRule>
    <cfRule type="expression" dxfId="2415" priority="3516" stopIfTrue="1">
      <formula>$B247="barcode"</formula>
    </cfRule>
    <cfRule type="expression" dxfId="2414" priority="3517" stopIfTrue="1">
      <formula>OR($B247="geopoint", $B247="geoshape", $B247="geotrace")</formula>
    </cfRule>
    <cfRule type="expression" dxfId="2413" priority="3518" stopIfTrue="1">
      <formula>OR($B247="audio audit", $B247="text audit", $B247="speed violations count", $B247="speed violations list", $B247="speed violations audit")</formula>
    </cfRule>
    <cfRule type="expression" dxfId="2412" priority="3519" stopIfTrue="1">
      <formula>OR($B247="username", $B247="phonenumber", $B247="start", $B247="end", $B247="deviceid", $B247="subscriberid", $B247="simserial", $B247="caseid")</formula>
    </cfRule>
    <cfRule type="expression" dxfId="2411" priority="3520" stopIfTrue="1">
      <formula>OR(AND(LEFT($B247, 16)="select_multiple ", LEN($B247)&gt;16, NOT(ISNUMBER(SEARCH(" ", $B247, 17)))), AND(LEFT($B247, 11)="select_one ", LEN($B247)&gt;11, NOT(ISNUMBER(SEARCH(" ", $B247, 12)))))</formula>
    </cfRule>
    <cfRule type="expression" dxfId="2410" priority="3521" stopIfTrue="1">
      <formula>$B247="decimal"</formula>
    </cfRule>
    <cfRule type="expression" dxfId="2409" priority="3522" stopIfTrue="1">
      <formula>$B247="integer"</formula>
    </cfRule>
    <cfRule type="expression" dxfId="2408" priority="3523" stopIfTrue="1">
      <formula>$B247="text"</formula>
    </cfRule>
    <cfRule type="expression" dxfId="2407" priority="3524" stopIfTrue="1">
      <formula>$B247="end repeat"</formula>
    </cfRule>
    <cfRule type="expression" dxfId="2406" priority="3525" stopIfTrue="1">
      <formula>$B247="begin repeat"</formula>
    </cfRule>
    <cfRule type="expression" dxfId="2405" priority="3526" stopIfTrue="1">
      <formula>$B247="end group"</formula>
    </cfRule>
    <cfRule type="expression" dxfId="2404" priority="3527" stopIfTrue="1">
      <formula>$B247="begin group"</formula>
    </cfRule>
  </conditionalFormatting>
  <conditionalFormatting sqref="B248:B249">
    <cfRule type="expression" dxfId="2403" priority="3528" stopIfTrue="1">
      <formula>OR(AND(LEFT($B248, 14)="sensor_stream ", LEN($B248)&gt;14, NOT(ISNUMBER(SEARCH(" ", $B248, 15)))), AND(LEFT($B248, 17)="sensor_statistic ", LEN($B248)&gt;17, NOT(ISNUMBER(SEARCH(" ", $B248, 18)))))</formula>
    </cfRule>
    <cfRule type="expression" dxfId="2402" priority="3529" stopIfTrue="1">
      <formula>$B248="comments"</formula>
    </cfRule>
    <cfRule type="expression" dxfId="2401" priority="3530" stopIfTrue="1">
      <formula>OR($B248="audio", $B248="video")</formula>
    </cfRule>
    <cfRule type="expression" dxfId="2400" priority="3531" stopIfTrue="1">
      <formula>$B248="image"</formula>
    </cfRule>
    <cfRule type="expression" dxfId="2399" priority="3532" stopIfTrue="1">
      <formula>OR($B248="date", $B248="datetime")</formula>
    </cfRule>
    <cfRule type="expression" dxfId="2398" priority="3533" stopIfTrue="1">
      <formula>OR($B248="calculate", $B248="calculate_here")</formula>
    </cfRule>
    <cfRule type="expression" dxfId="2397" priority="3534" stopIfTrue="1">
      <formula>$B248="note"</formula>
    </cfRule>
    <cfRule type="expression" dxfId="2396" priority="3535" stopIfTrue="1">
      <formula>$B248="barcode"</formula>
    </cfRule>
    <cfRule type="expression" dxfId="2395" priority="3536" stopIfTrue="1">
      <formula>OR($B248="geopoint", $B248="geoshape", $B248="geotrace")</formula>
    </cfRule>
    <cfRule type="expression" dxfId="2394" priority="3537" stopIfTrue="1">
      <formula>OR($B248="audio audit", $B248="text audit", $B248="speed violations count", $B248="speed violations list", $B248="speed violations audit")</formula>
    </cfRule>
    <cfRule type="expression" dxfId="2393" priority="3538" stopIfTrue="1">
      <formula>OR($B248="username", $B248="phonenumber", $B248="start", $B248="end", $B248="deviceid", $B248="subscriberid", $B248="simserial", $B248="caseid")</formula>
    </cfRule>
    <cfRule type="expression" dxfId="2392" priority="3539" stopIfTrue="1">
      <formula>OR(AND(LEFT($B248, 16)="select_multiple ", LEN($B248)&gt;16, NOT(ISNUMBER(SEARCH(" ", $B248, 17)))), AND(LEFT($B248, 11)="select_one ", LEN($B248)&gt;11, NOT(ISNUMBER(SEARCH(" ", $B248, 12)))))</formula>
    </cfRule>
    <cfRule type="expression" dxfId="2391" priority="3540" stopIfTrue="1">
      <formula>$B248="decimal"</formula>
    </cfRule>
    <cfRule type="expression" dxfId="2390" priority="3541" stopIfTrue="1">
      <formula>$B248="integer"</formula>
    </cfRule>
    <cfRule type="expression" dxfId="2389" priority="3542" stopIfTrue="1">
      <formula>$B248="text"</formula>
    </cfRule>
    <cfRule type="expression" dxfId="2388" priority="3543" stopIfTrue="1">
      <formula>$B248="end repeat"</formula>
    </cfRule>
    <cfRule type="expression" dxfId="2387" priority="3544" stopIfTrue="1">
      <formula>$B248="begin repeat"</formula>
    </cfRule>
    <cfRule type="expression" dxfId="2386" priority="3545" stopIfTrue="1">
      <formula>$B248="end group"</formula>
    </cfRule>
    <cfRule type="expression" dxfId="2385" priority="3546" stopIfTrue="1">
      <formula>$B248="begin group"</formula>
    </cfRule>
  </conditionalFormatting>
  <conditionalFormatting sqref="B271">
    <cfRule type="expression" dxfId="2384" priority="3471" stopIfTrue="1">
      <formula>OR(AND(LEFT($B271, 14)="sensor_stream ", LEN($B271)&gt;14, NOT(ISNUMBER(SEARCH(" ", $B271, 15)))), AND(LEFT($B271, 17)="sensor_statistic ", LEN($B271)&gt;17, NOT(ISNUMBER(SEARCH(" ", $B271, 18)))))</formula>
    </cfRule>
    <cfRule type="expression" dxfId="2383" priority="3472" stopIfTrue="1">
      <formula>$B271="comments"</formula>
    </cfRule>
    <cfRule type="expression" dxfId="2382" priority="3473" stopIfTrue="1">
      <formula>OR($B271="audio", $B271="video")</formula>
    </cfRule>
    <cfRule type="expression" dxfId="2381" priority="3474" stopIfTrue="1">
      <formula>$B271="image"</formula>
    </cfRule>
    <cfRule type="expression" dxfId="2380" priority="3475" stopIfTrue="1">
      <formula>OR($B271="date", $B271="datetime")</formula>
    </cfRule>
    <cfRule type="expression" dxfId="2379" priority="3476" stopIfTrue="1">
      <formula>OR($B271="calculate", $B271="calculate_here")</formula>
    </cfRule>
    <cfRule type="expression" dxfId="2378" priority="3477" stopIfTrue="1">
      <formula>$B271="note"</formula>
    </cfRule>
    <cfRule type="expression" dxfId="2377" priority="3478" stopIfTrue="1">
      <formula>$B271="barcode"</formula>
    </cfRule>
    <cfRule type="expression" dxfId="2376" priority="3479" stopIfTrue="1">
      <formula>OR($B271="geopoint", $B271="geoshape", $B271="geotrace")</formula>
    </cfRule>
    <cfRule type="expression" dxfId="2375" priority="3480" stopIfTrue="1">
      <formula>OR($B271="audio audit", $B271="text audit", $B271="speed violations count", $B271="speed violations list", $B271="speed violations audit")</formula>
    </cfRule>
    <cfRule type="expression" dxfId="2374" priority="3481" stopIfTrue="1">
      <formula>OR($B271="username", $B271="phonenumber", $B271="start", $B271="end", $B271="deviceid", $B271="subscriberid", $B271="simserial", $B271="caseid")</formula>
    </cfRule>
    <cfRule type="expression" dxfId="2373" priority="3482" stopIfTrue="1">
      <formula>OR(AND(LEFT($B271, 16)="select_multiple ", LEN($B271)&gt;16, NOT(ISNUMBER(SEARCH(" ", $B271, 17)))), AND(LEFT($B271, 11)="select_one ", LEN($B271)&gt;11, NOT(ISNUMBER(SEARCH(" ", $B271, 12)))))</formula>
    </cfRule>
    <cfRule type="expression" dxfId="2372" priority="3483" stopIfTrue="1">
      <formula>$B271="decimal"</formula>
    </cfRule>
    <cfRule type="expression" dxfId="2371" priority="3484" stopIfTrue="1">
      <formula>$B271="integer"</formula>
    </cfRule>
    <cfRule type="expression" dxfId="2370" priority="3485" stopIfTrue="1">
      <formula>$B271="text"</formula>
    </cfRule>
    <cfRule type="expression" dxfId="2369" priority="3486" stopIfTrue="1">
      <formula>$B271="end repeat"</formula>
    </cfRule>
    <cfRule type="expression" dxfId="2368" priority="3487" stopIfTrue="1">
      <formula>$B271="begin repeat"</formula>
    </cfRule>
    <cfRule type="expression" dxfId="2367" priority="3488" stopIfTrue="1">
      <formula>$B271="end group"</formula>
    </cfRule>
    <cfRule type="expression" dxfId="2366" priority="3489" stopIfTrue="1">
      <formula>$B271="begin group"</formula>
    </cfRule>
  </conditionalFormatting>
  <conditionalFormatting sqref="B272:B273">
    <cfRule type="expression" dxfId="2365" priority="3490" stopIfTrue="1">
      <formula>OR(AND(LEFT($B272, 14)="sensor_stream ", LEN($B272)&gt;14, NOT(ISNUMBER(SEARCH(" ", $B272, 15)))), AND(LEFT($B272, 17)="sensor_statistic ", LEN($B272)&gt;17, NOT(ISNUMBER(SEARCH(" ", $B272, 18)))))</formula>
    </cfRule>
    <cfRule type="expression" dxfId="2364" priority="3491" stopIfTrue="1">
      <formula>$B272="comments"</formula>
    </cfRule>
    <cfRule type="expression" dxfId="2363" priority="3492" stopIfTrue="1">
      <formula>OR($B272="audio", $B272="video")</formula>
    </cfRule>
    <cfRule type="expression" dxfId="2362" priority="3493" stopIfTrue="1">
      <formula>$B272="image"</formula>
    </cfRule>
    <cfRule type="expression" dxfId="2361" priority="3494" stopIfTrue="1">
      <formula>OR($B272="date", $B272="datetime")</formula>
    </cfRule>
    <cfRule type="expression" dxfId="2360" priority="3495" stopIfTrue="1">
      <formula>OR($B272="calculate", $B272="calculate_here")</formula>
    </cfRule>
    <cfRule type="expression" dxfId="2359" priority="3496" stopIfTrue="1">
      <formula>$B272="note"</formula>
    </cfRule>
    <cfRule type="expression" dxfId="2358" priority="3497" stopIfTrue="1">
      <formula>$B272="barcode"</formula>
    </cfRule>
    <cfRule type="expression" dxfId="2357" priority="3498" stopIfTrue="1">
      <formula>OR($B272="geopoint", $B272="geoshape", $B272="geotrace")</formula>
    </cfRule>
    <cfRule type="expression" dxfId="2356" priority="3499" stopIfTrue="1">
      <formula>OR($B272="audio audit", $B272="text audit", $B272="speed violations count", $B272="speed violations list", $B272="speed violations audit")</formula>
    </cfRule>
    <cfRule type="expression" dxfId="2355" priority="3500" stopIfTrue="1">
      <formula>OR($B272="username", $B272="phonenumber", $B272="start", $B272="end", $B272="deviceid", $B272="subscriberid", $B272="simserial", $B272="caseid")</formula>
    </cfRule>
    <cfRule type="expression" dxfId="2354" priority="3501" stopIfTrue="1">
      <formula>OR(AND(LEFT($B272, 16)="select_multiple ", LEN($B272)&gt;16, NOT(ISNUMBER(SEARCH(" ", $B272, 17)))), AND(LEFT($B272, 11)="select_one ", LEN($B272)&gt;11, NOT(ISNUMBER(SEARCH(" ", $B272, 12)))))</formula>
    </cfRule>
    <cfRule type="expression" dxfId="2353" priority="3502" stopIfTrue="1">
      <formula>$B272="decimal"</formula>
    </cfRule>
    <cfRule type="expression" dxfId="2352" priority="3503" stopIfTrue="1">
      <formula>$B272="integer"</formula>
    </cfRule>
    <cfRule type="expression" dxfId="2351" priority="3504" stopIfTrue="1">
      <formula>$B272="text"</formula>
    </cfRule>
    <cfRule type="expression" dxfId="2350" priority="3505" stopIfTrue="1">
      <formula>$B272="end repeat"</formula>
    </cfRule>
    <cfRule type="expression" dxfId="2349" priority="3506" stopIfTrue="1">
      <formula>$B272="begin repeat"</formula>
    </cfRule>
    <cfRule type="expression" dxfId="2348" priority="3507" stopIfTrue="1">
      <formula>$B272="end group"</formula>
    </cfRule>
    <cfRule type="expression" dxfId="2347" priority="3508" stopIfTrue="1">
      <formula>$B272="begin group"</formula>
    </cfRule>
  </conditionalFormatting>
  <conditionalFormatting sqref="B274">
    <cfRule type="expression" dxfId="2346" priority="3433" stopIfTrue="1">
      <formula>OR(AND(LEFT($B274, 14)="sensor_stream ", LEN($B274)&gt;14, NOT(ISNUMBER(SEARCH(" ", $B274, 15)))), AND(LEFT($B274, 17)="sensor_statistic ", LEN($B274)&gt;17, NOT(ISNUMBER(SEARCH(" ", $B274, 18)))))</formula>
    </cfRule>
    <cfRule type="expression" dxfId="2345" priority="3434" stopIfTrue="1">
      <formula>$B274="comments"</formula>
    </cfRule>
    <cfRule type="expression" dxfId="2344" priority="3435" stopIfTrue="1">
      <formula>OR($B274="audio", $B274="video")</formula>
    </cfRule>
    <cfRule type="expression" dxfId="2343" priority="3436" stopIfTrue="1">
      <formula>$B274="image"</formula>
    </cfRule>
    <cfRule type="expression" dxfId="2342" priority="3437" stopIfTrue="1">
      <formula>OR($B274="date", $B274="datetime")</formula>
    </cfRule>
    <cfRule type="expression" dxfId="2341" priority="3438" stopIfTrue="1">
      <formula>OR($B274="calculate", $B274="calculate_here")</formula>
    </cfRule>
    <cfRule type="expression" dxfId="2340" priority="3439" stopIfTrue="1">
      <formula>$B274="note"</formula>
    </cfRule>
    <cfRule type="expression" dxfId="2339" priority="3440" stopIfTrue="1">
      <formula>$B274="barcode"</formula>
    </cfRule>
    <cfRule type="expression" dxfId="2338" priority="3441" stopIfTrue="1">
      <formula>OR($B274="geopoint", $B274="geoshape", $B274="geotrace")</formula>
    </cfRule>
    <cfRule type="expression" dxfId="2337" priority="3442" stopIfTrue="1">
      <formula>OR($B274="audio audit", $B274="text audit", $B274="speed violations count", $B274="speed violations list", $B274="speed violations audit")</formula>
    </cfRule>
    <cfRule type="expression" dxfId="2336" priority="3443" stopIfTrue="1">
      <formula>OR($B274="username", $B274="phonenumber", $B274="start", $B274="end", $B274="deviceid", $B274="subscriberid", $B274="simserial", $B274="caseid")</formula>
    </cfRule>
    <cfRule type="expression" dxfId="2335" priority="3444" stopIfTrue="1">
      <formula>OR(AND(LEFT($B274, 16)="select_multiple ", LEN($B274)&gt;16, NOT(ISNUMBER(SEARCH(" ", $B274, 17)))), AND(LEFT($B274, 11)="select_one ", LEN($B274)&gt;11, NOT(ISNUMBER(SEARCH(" ", $B274, 12)))))</formula>
    </cfRule>
    <cfRule type="expression" dxfId="2334" priority="3445" stopIfTrue="1">
      <formula>$B274="decimal"</formula>
    </cfRule>
    <cfRule type="expression" dxfId="2333" priority="3446" stopIfTrue="1">
      <formula>$B274="integer"</formula>
    </cfRule>
    <cfRule type="expression" dxfId="2332" priority="3447" stopIfTrue="1">
      <formula>$B274="text"</formula>
    </cfRule>
    <cfRule type="expression" dxfId="2331" priority="3448" stopIfTrue="1">
      <formula>$B274="end repeat"</formula>
    </cfRule>
    <cfRule type="expression" dxfId="2330" priority="3449" stopIfTrue="1">
      <formula>$B274="begin repeat"</formula>
    </cfRule>
    <cfRule type="expression" dxfId="2329" priority="3450" stopIfTrue="1">
      <formula>$B274="end group"</formula>
    </cfRule>
    <cfRule type="expression" dxfId="2328" priority="3451" stopIfTrue="1">
      <formula>$B274="begin group"</formula>
    </cfRule>
  </conditionalFormatting>
  <conditionalFormatting sqref="B275:B276">
    <cfRule type="expression" dxfId="2327" priority="3452" stopIfTrue="1">
      <formula>OR(AND(LEFT($B275, 14)="sensor_stream ", LEN($B275)&gt;14, NOT(ISNUMBER(SEARCH(" ", $B275, 15)))), AND(LEFT($B275, 17)="sensor_statistic ", LEN($B275)&gt;17, NOT(ISNUMBER(SEARCH(" ", $B275, 18)))))</formula>
    </cfRule>
    <cfRule type="expression" dxfId="2326" priority="3453" stopIfTrue="1">
      <formula>$B275="comments"</formula>
    </cfRule>
    <cfRule type="expression" dxfId="2325" priority="3454" stopIfTrue="1">
      <formula>OR($B275="audio", $B275="video")</formula>
    </cfRule>
    <cfRule type="expression" dxfId="2324" priority="3455" stopIfTrue="1">
      <formula>$B275="image"</formula>
    </cfRule>
    <cfRule type="expression" dxfId="2323" priority="3456" stopIfTrue="1">
      <formula>OR($B275="date", $B275="datetime")</formula>
    </cfRule>
    <cfRule type="expression" dxfId="2322" priority="3457" stopIfTrue="1">
      <formula>OR($B275="calculate", $B275="calculate_here")</formula>
    </cfRule>
    <cfRule type="expression" dxfId="2321" priority="3458" stopIfTrue="1">
      <formula>$B275="note"</formula>
    </cfRule>
    <cfRule type="expression" dxfId="2320" priority="3459" stopIfTrue="1">
      <formula>$B275="barcode"</formula>
    </cfRule>
    <cfRule type="expression" dxfId="2319" priority="3460" stopIfTrue="1">
      <formula>OR($B275="geopoint", $B275="geoshape", $B275="geotrace")</formula>
    </cfRule>
    <cfRule type="expression" dxfId="2318" priority="3461" stopIfTrue="1">
      <formula>OR($B275="audio audit", $B275="text audit", $B275="speed violations count", $B275="speed violations list", $B275="speed violations audit")</formula>
    </cfRule>
    <cfRule type="expression" dxfId="2317" priority="3462" stopIfTrue="1">
      <formula>OR($B275="username", $B275="phonenumber", $B275="start", $B275="end", $B275="deviceid", $B275="subscriberid", $B275="simserial", $B275="caseid")</formula>
    </cfRule>
    <cfRule type="expression" dxfId="2316" priority="3463" stopIfTrue="1">
      <formula>OR(AND(LEFT($B275, 16)="select_multiple ", LEN($B275)&gt;16, NOT(ISNUMBER(SEARCH(" ", $B275, 17)))), AND(LEFT($B275, 11)="select_one ", LEN($B275)&gt;11, NOT(ISNUMBER(SEARCH(" ", $B275, 12)))))</formula>
    </cfRule>
    <cfRule type="expression" dxfId="2315" priority="3464" stopIfTrue="1">
      <formula>$B275="decimal"</formula>
    </cfRule>
    <cfRule type="expression" dxfId="2314" priority="3465" stopIfTrue="1">
      <formula>$B275="integer"</formula>
    </cfRule>
    <cfRule type="expression" dxfId="2313" priority="3466" stopIfTrue="1">
      <formula>$B275="text"</formula>
    </cfRule>
    <cfRule type="expression" dxfId="2312" priority="3467" stopIfTrue="1">
      <formula>$B275="end repeat"</formula>
    </cfRule>
    <cfRule type="expression" dxfId="2311" priority="3468" stopIfTrue="1">
      <formula>$B275="begin repeat"</formula>
    </cfRule>
    <cfRule type="expression" dxfId="2310" priority="3469" stopIfTrue="1">
      <formula>$B275="end group"</formula>
    </cfRule>
    <cfRule type="expression" dxfId="2309" priority="3470" stopIfTrue="1">
      <formula>$B275="begin group"</formula>
    </cfRule>
  </conditionalFormatting>
  <conditionalFormatting sqref="B277">
    <cfRule type="expression" dxfId="2308" priority="3395" stopIfTrue="1">
      <formula>OR(AND(LEFT($B277, 14)="sensor_stream ", LEN($B277)&gt;14, NOT(ISNUMBER(SEARCH(" ", $B277, 15)))), AND(LEFT($B277, 17)="sensor_statistic ", LEN($B277)&gt;17, NOT(ISNUMBER(SEARCH(" ", $B277, 18)))))</formula>
    </cfRule>
    <cfRule type="expression" dxfId="2307" priority="3396" stopIfTrue="1">
      <formula>$B277="comments"</formula>
    </cfRule>
    <cfRule type="expression" dxfId="2306" priority="3397" stopIfTrue="1">
      <formula>OR($B277="audio", $B277="video")</formula>
    </cfRule>
    <cfRule type="expression" dxfId="2305" priority="3398" stopIfTrue="1">
      <formula>$B277="image"</formula>
    </cfRule>
    <cfRule type="expression" dxfId="2304" priority="3399" stopIfTrue="1">
      <formula>OR($B277="date", $B277="datetime")</formula>
    </cfRule>
    <cfRule type="expression" dxfId="2303" priority="3400" stopIfTrue="1">
      <formula>OR($B277="calculate", $B277="calculate_here")</formula>
    </cfRule>
    <cfRule type="expression" dxfId="2302" priority="3401" stopIfTrue="1">
      <formula>$B277="note"</formula>
    </cfRule>
    <cfRule type="expression" dxfId="2301" priority="3402" stopIfTrue="1">
      <formula>$B277="barcode"</formula>
    </cfRule>
    <cfRule type="expression" dxfId="2300" priority="3403" stopIfTrue="1">
      <formula>OR($B277="geopoint", $B277="geoshape", $B277="geotrace")</formula>
    </cfRule>
    <cfRule type="expression" dxfId="2299" priority="3404" stopIfTrue="1">
      <formula>OR($B277="audio audit", $B277="text audit", $B277="speed violations count", $B277="speed violations list", $B277="speed violations audit")</formula>
    </cfRule>
    <cfRule type="expression" dxfId="2298" priority="3405" stopIfTrue="1">
      <formula>OR($B277="username", $B277="phonenumber", $B277="start", $B277="end", $B277="deviceid", $B277="subscriberid", $B277="simserial", $B277="caseid")</formula>
    </cfRule>
    <cfRule type="expression" dxfId="2297" priority="3406" stopIfTrue="1">
      <formula>OR(AND(LEFT($B277, 16)="select_multiple ", LEN($B277)&gt;16, NOT(ISNUMBER(SEARCH(" ", $B277, 17)))), AND(LEFT($B277, 11)="select_one ", LEN($B277)&gt;11, NOT(ISNUMBER(SEARCH(" ", $B277, 12)))))</formula>
    </cfRule>
    <cfRule type="expression" dxfId="2296" priority="3407" stopIfTrue="1">
      <formula>$B277="decimal"</formula>
    </cfRule>
    <cfRule type="expression" dxfId="2295" priority="3408" stopIfTrue="1">
      <formula>$B277="integer"</formula>
    </cfRule>
    <cfRule type="expression" dxfId="2294" priority="3409" stopIfTrue="1">
      <formula>$B277="text"</formula>
    </cfRule>
    <cfRule type="expression" dxfId="2293" priority="3410" stopIfTrue="1">
      <formula>$B277="end repeat"</formula>
    </cfRule>
    <cfRule type="expression" dxfId="2292" priority="3411" stopIfTrue="1">
      <formula>$B277="begin repeat"</formula>
    </cfRule>
    <cfRule type="expression" dxfId="2291" priority="3412" stopIfTrue="1">
      <formula>$B277="end group"</formula>
    </cfRule>
    <cfRule type="expression" dxfId="2290" priority="3413" stopIfTrue="1">
      <formula>$B277="begin group"</formula>
    </cfRule>
  </conditionalFormatting>
  <conditionalFormatting sqref="B278:B279">
    <cfRule type="expression" dxfId="2289" priority="3414" stopIfTrue="1">
      <formula>OR(AND(LEFT($B278, 14)="sensor_stream ", LEN($B278)&gt;14, NOT(ISNUMBER(SEARCH(" ", $B278, 15)))), AND(LEFT($B278, 17)="sensor_statistic ", LEN($B278)&gt;17, NOT(ISNUMBER(SEARCH(" ", $B278, 18)))))</formula>
    </cfRule>
    <cfRule type="expression" dxfId="2288" priority="3415" stopIfTrue="1">
      <formula>$B278="comments"</formula>
    </cfRule>
    <cfRule type="expression" dxfId="2287" priority="3416" stopIfTrue="1">
      <formula>OR($B278="audio", $B278="video")</formula>
    </cfRule>
    <cfRule type="expression" dxfId="2286" priority="3417" stopIfTrue="1">
      <formula>$B278="image"</formula>
    </cfRule>
    <cfRule type="expression" dxfId="2285" priority="3418" stopIfTrue="1">
      <formula>OR($B278="date", $B278="datetime")</formula>
    </cfRule>
    <cfRule type="expression" dxfId="2284" priority="3419" stopIfTrue="1">
      <formula>OR($B278="calculate", $B278="calculate_here")</formula>
    </cfRule>
    <cfRule type="expression" dxfId="2283" priority="3420" stopIfTrue="1">
      <formula>$B278="note"</formula>
    </cfRule>
    <cfRule type="expression" dxfId="2282" priority="3421" stopIfTrue="1">
      <formula>$B278="barcode"</formula>
    </cfRule>
    <cfRule type="expression" dxfId="2281" priority="3422" stopIfTrue="1">
      <formula>OR($B278="geopoint", $B278="geoshape", $B278="geotrace")</formula>
    </cfRule>
    <cfRule type="expression" dxfId="2280" priority="3423" stopIfTrue="1">
      <formula>OR($B278="audio audit", $B278="text audit", $B278="speed violations count", $B278="speed violations list", $B278="speed violations audit")</formula>
    </cfRule>
    <cfRule type="expression" dxfId="2279" priority="3424" stopIfTrue="1">
      <formula>OR($B278="username", $B278="phonenumber", $B278="start", $B278="end", $B278="deviceid", $B278="subscriberid", $B278="simserial", $B278="caseid")</formula>
    </cfRule>
    <cfRule type="expression" dxfId="2278" priority="3425" stopIfTrue="1">
      <formula>OR(AND(LEFT($B278, 16)="select_multiple ", LEN($B278)&gt;16, NOT(ISNUMBER(SEARCH(" ", $B278, 17)))), AND(LEFT($B278, 11)="select_one ", LEN($B278)&gt;11, NOT(ISNUMBER(SEARCH(" ", $B278, 12)))))</formula>
    </cfRule>
    <cfRule type="expression" dxfId="2277" priority="3426" stopIfTrue="1">
      <formula>$B278="decimal"</formula>
    </cfRule>
    <cfRule type="expression" dxfId="2276" priority="3427" stopIfTrue="1">
      <formula>$B278="integer"</formula>
    </cfRule>
    <cfRule type="expression" dxfId="2275" priority="3428" stopIfTrue="1">
      <formula>$B278="text"</formula>
    </cfRule>
    <cfRule type="expression" dxfId="2274" priority="3429" stopIfTrue="1">
      <formula>$B278="end repeat"</formula>
    </cfRule>
    <cfRule type="expression" dxfId="2273" priority="3430" stopIfTrue="1">
      <formula>$B278="begin repeat"</formula>
    </cfRule>
    <cfRule type="expression" dxfId="2272" priority="3431" stopIfTrue="1">
      <formula>$B278="end group"</formula>
    </cfRule>
    <cfRule type="expression" dxfId="2271" priority="3432" stopIfTrue="1">
      <formula>$B278="begin group"</formula>
    </cfRule>
  </conditionalFormatting>
  <conditionalFormatting sqref="B282">
    <cfRule type="expression" dxfId="2270" priority="3357" stopIfTrue="1">
      <formula>OR(AND(LEFT($B282, 14)="sensor_stream ", LEN($B282)&gt;14, NOT(ISNUMBER(SEARCH(" ", $B282, 15)))), AND(LEFT($B282, 17)="sensor_statistic ", LEN($B282)&gt;17, NOT(ISNUMBER(SEARCH(" ", $B282, 18)))))</formula>
    </cfRule>
    <cfRule type="expression" dxfId="2269" priority="3358" stopIfTrue="1">
      <formula>$B282="comments"</formula>
    </cfRule>
    <cfRule type="expression" dxfId="2268" priority="3359" stopIfTrue="1">
      <formula>OR($B282="audio", $B282="video")</formula>
    </cfRule>
    <cfRule type="expression" dxfId="2267" priority="3360" stopIfTrue="1">
      <formula>$B282="image"</formula>
    </cfRule>
    <cfRule type="expression" dxfId="2266" priority="3361" stopIfTrue="1">
      <formula>OR($B282="date", $B282="datetime")</formula>
    </cfRule>
    <cfRule type="expression" dxfId="2265" priority="3362" stopIfTrue="1">
      <formula>OR($B282="calculate", $B282="calculate_here")</formula>
    </cfRule>
    <cfRule type="expression" dxfId="2264" priority="3363" stopIfTrue="1">
      <formula>$B282="note"</formula>
    </cfRule>
    <cfRule type="expression" dxfId="2263" priority="3364" stopIfTrue="1">
      <formula>$B282="barcode"</formula>
    </cfRule>
    <cfRule type="expression" dxfId="2262" priority="3365" stopIfTrue="1">
      <formula>OR($B282="geopoint", $B282="geoshape", $B282="geotrace")</formula>
    </cfRule>
    <cfRule type="expression" dxfId="2261" priority="3366" stopIfTrue="1">
      <formula>OR($B282="audio audit", $B282="text audit", $B282="speed violations count", $B282="speed violations list", $B282="speed violations audit")</formula>
    </cfRule>
    <cfRule type="expression" dxfId="2260" priority="3367" stopIfTrue="1">
      <formula>OR($B282="username", $B282="phonenumber", $B282="start", $B282="end", $B282="deviceid", $B282="subscriberid", $B282="simserial", $B282="caseid")</formula>
    </cfRule>
    <cfRule type="expression" dxfId="2259" priority="3368" stopIfTrue="1">
      <formula>OR(AND(LEFT($B282, 16)="select_multiple ", LEN($B282)&gt;16, NOT(ISNUMBER(SEARCH(" ", $B282, 17)))), AND(LEFT($B282, 11)="select_one ", LEN($B282)&gt;11, NOT(ISNUMBER(SEARCH(" ", $B282, 12)))))</formula>
    </cfRule>
    <cfRule type="expression" dxfId="2258" priority="3369" stopIfTrue="1">
      <formula>$B282="decimal"</formula>
    </cfRule>
    <cfRule type="expression" dxfId="2257" priority="3370" stopIfTrue="1">
      <formula>$B282="integer"</formula>
    </cfRule>
    <cfRule type="expression" dxfId="2256" priority="3371" stopIfTrue="1">
      <formula>$B282="text"</formula>
    </cfRule>
    <cfRule type="expression" dxfId="2255" priority="3372" stopIfTrue="1">
      <formula>$B282="end repeat"</formula>
    </cfRule>
    <cfRule type="expression" dxfId="2254" priority="3373" stopIfTrue="1">
      <formula>$B282="begin repeat"</formula>
    </cfRule>
    <cfRule type="expression" dxfId="2253" priority="3374" stopIfTrue="1">
      <formula>$B282="end group"</formula>
    </cfRule>
    <cfRule type="expression" dxfId="2252" priority="3375" stopIfTrue="1">
      <formula>$B282="begin group"</formula>
    </cfRule>
  </conditionalFormatting>
  <conditionalFormatting sqref="B283:B284">
    <cfRule type="expression" dxfId="2251" priority="3376" stopIfTrue="1">
      <formula>OR(AND(LEFT($B283, 14)="sensor_stream ", LEN($B283)&gt;14, NOT(ISNUMBER(SEARCH(" ", $B283, 15)))), AND(LEFT($B283, 17)="sensor_statistic ", LEN($B283)&gt;17, NOT(ISNUMBER(SEARCH(" ", $B283, 18)))))</formula>
    </cfRule>
    <cfRule type="expression" dxfId="2250" priority="3377" stopIfTrue="1">
      <formula>$B283="comments"</formula>
    </cfRule>
    <cfRule type="expression" dxfId="2249" priority="3378" stopIfTrue="1">
      <formula>OR($B283="audio", $B283="video")</formula>
    </cfRule>
    <cfRule type="expression" dxfId="2248" priority="3379" stopIfTrue="1">
      <formula>$B283="image"</formula>
    </cfRule>
    <cfRule type="expression" dxfId="2247" priority="3380" stopIfTrue="1">
      <formula>OR($B283="date", $B283="datetime")</formula>
    </cfRule>
    <cfRule type="expression" dxfId="2246" priority="3381" stopIfTrue="1">
      <formula>OR($B283="calculate", $B283="calculate_here")</formula>
    </cfRule>
    <cfRule type="expression" dxfId="2245" priority="3382" stopIfTrue="1">
      <formula>$B283="note"</formula>
    </cfRule>
    <cfRule type="expression" dxfId="2244" priority="3383" stopIfTrue="1">
      <formula>$B283="barcode"</formula>
    </cfRule>
    <cfRule type="expression" dxfId="2243" priority="3384" stopIfTrue="1">
      <formula>OR($B283="geopoint", $B283="geoshape", $B283="geotrace")</formula>
    </cfRule>
    <cfRule type="expression" dxfId="2242" priority="3385" stopIfTrue="1">
      <formula>OR($B283="audio audit", $B283="text audit", $B283="speed violations count", $B283="speed violations list", $B283="speed violations audit")</formula>
    </cfRule>
    <cfRule type="expression" dxfId="2241" priority="3386" stopIfTrue="1">
      <formula>OR($B283="username", $B283="phonenumber", $B283="start", $B283="end", $B283="deviceid", $B283="subscriberid", $B283="simserial", $B283="caseid")</formula>
    </cfRule>
    <cfRule type="expression" dxfId="2240" priority="3387" stopIfTrue="1">
      <formula>OR(AND(LEFT($B283, 16)="select_multiple ", LEN($B283)&gt;16, NOT(ISNUMBER(SEARCH(" ", $B283, 17)))), AND(LEFT($B283, 11)="select_one ", LEN($B283)&gt;11, NOT(ISNUMBER(SEARCH(" ", $B283, 12)))))</formula>
    </cfRule>
    <cfRule type="expression" dxfId="2239" priority="3388" stopIfTrue="1">
      <formula>$B283="decimal"</formula>
    </cfRule>
    <cfRule type="expression" dxfId="2238" priority="3389" stopIfTrue="1">
      <formula>$B283="integer"</formula>
    </cfRule>
    <cfRule type="expression" dxfId="2237" priority="3390" stopIfTrue="1">
      <formula>$B283="text"</formula>
    </cfRule>
    <cfRule type="expression" dxfId="2236" priority="3391" stopIfTrue="1">
      <formula>$B283="end repeat"</formula>
    </cfRule>
    <cfRule type="expression" dxfId="2235" priority="3392" stopIfTrue="1">
      <formula>$B283="begin repeat"</formula>
    </cfRule>
    <cfRule type="expression" dxfId="2234" priority="3393" stopIfTrue="1">
      <formula>$B283="end group"</formula>
    </cfRule>
    <cfRule type="expression" dxfId="2233" priority="3394" stopIfTrue="1">
      <formula>$B283="begin group"</formula>
    </cfRule>
  </conditionalFormatting>
  <conditionalFormatting sqref="B285">
    <cfRule type="expression" dxfId="2232" priority="3319" stopIfTrue="1">
      <formula>OR(AND(LEFT($B285, 14)="sensor_stream ", LEN($B285)&gt;14, NOT(ISNUMBER(SEARCH(" ", $B285, 15)))), AND(LEFT($B285, 17)="sensor_statistic ", LEN($B285)&gt;17, NOT(ISNUMBER(SEARCH(" ", $B285, 18)))))</formula>
    </cfRule>
    <cfRule type="expression" dxfId="2231" priority="3320" stopIfTrue="1">
      <formula>$B285="comments"</formula>
    </cfRule>
    <cfRule type="expression" dxfId="2230" priority="3321" stopIfTrue="1">
      <formula>OR($B285="audio", $B285="video")</formula>
    </cfRule>
    <cfRule type="expression" dxfId="2229" priority="3322" stopIfTrue="1">
      <formula>$B285="image"</formula>
    </cfRule>
    <cfRule type="expression" dxfId="2228" priority="3323" stopIfTrue="1">
      <formula>OR($B285="date", $B285="datetime")</formula>
    </cfRule>
    <cfRule type="expression" dxfId="2227" priority="3324" stopIfTrue="1">
      <formula>OR($B285="calculate", $B285="calculate_here")</formula>
    </cfRule>
    <cfRule type="expression" dxfId="2226" priority="3325" stopIfTrue="1">
      <formula>$B285="note"</formula>
    </cfRule>
    <cfRule type="expression" dxfId="2225" priority="3326" stopIfTrue="1">
      <formula>$B285="barcode"</formula>
    </cfRule>
    <cfRule type="expression" dxfId="2224" priority="3327" stopIfTrue="1">
      <formula>OR($B285="geopoint", $B285="geoshape", $B285="geotrace")</formula>
    </cfRule>
    <cfRule type="expression" dxfId="2223" priority="3328" stopIfTrue="1">
      <formula>OR($B285="audio audit", $B285="text audit", $B285="speed violations count", $B285="speed violations list", $B285="speed violations audit")</formula>
    </cfRule>
    <cfRule type="expression" dxfId="2222" priority="3329" stopIfTrue="1">
      <formula>OR($B285="username", $B285="phonenumber", $B285="start", $B285="end", $B285="deviceid", $B285="subscriberid", $B285="simserial", $B285="caseid")</formula>
    </cfRule>
    <cfRule type="expression" dxfId="2221" priority="3330" stopIfTrue="1">
      <formula>OR(AND(LEFT($B285, 16)="select_multiple ", LEN($B285)&gt;16, NOT(ISNUMBER(SEARCH(" ", $B285, 17)))), AND(LEFT($B285, 11)="select_one ", LEN($B285)&gt;11, NOT(ISNUMBER(SEARCH(" ", $B285, 12)))))</formula>
    </cfRule>
    <cfRule type="expression" dxfId="2220" priority="3331" stopIfTrue="1">
      <formula>$B285="decimal"</formula>
    </cfRule>
    <cfRule type="expression" dxfId="2219" priority="3332" stopIfTrue="1">
      <formula>$B285="integer"</formula>
    </cfRule>
    <cfRule type="expression" dxfId="2218" priority="3333" stopIfTrue="1">
      <formula>$B285="text"</formula>
    </cfRule>
    <cfRule type="expression" dxfId="2217" priority="3334" stopIfTrue="1">
      <formula>$B285="end repeat"</formula>
    </cfRule>
    <cfRule type="expression" dxfId="2216" priority="3335" stopIfTrue="1">
      <formula>$B285="begin repeat"</formula>
    </cfRule>
    <cfRule type="expression" dxfId="2215" priority="3336" stopIfTrue="1">
      <formula>$B285="end group"</formula>
    </cfRule>
    <cfRule type="expression" dxfId="2214" priority="3337" stopIfTrue="1">
      <formula>$B285="begin group"</formula>
    </cfRule>
  </conditionalFormatting>
  <conditionalFormatting sqref="B286:B287">
    <cfRule type="expression" dxfId="2213" priority="3338" stopIfTrue="1">
      <formula>OR(AND(LEFT($B286, 14)="sensor_stream ", LEN($B286)&gt;14, NOT(ISNUMBER(SEARCH(" ", $B286, 15)))), AND(LEFT($B286, 17)="sensor_statistic ", LEN($B286)&gt;17, NOT(ISNUMBER(SEARCH(" ", $B286, 18)))))</formula>
    </cfRule>
    <cfRule type="expression" dxfId="2212" priority="3339" stopIfTrue="1">
      <formula>$B286="comments"</formula>
    </cfRule>
    <cfRule type="expression" dxfId="2211" priority="3340" stopIfTrue="1">
      <formula>OR($B286="audio", $B286="video")</formula>
    </cfRule>
    <cfRule type="expression" dxfId="2210" priority="3341" stopIfTrue="1">
      <formula>$B286="image"</formula>
    </cfRule>
    <cfRule type="expression" dxfId="2209" priority="3342" stopIfTrue="1">
      <formula>OR($B286="date", $B286="datetime")</formula>
    </cfRule>
    <cfRule type="expression" dxfId="2208" priority="3343" stopIfTrue="1">
      <formula>OR($B286="calculate", $B286="calculate_here")</formula>
    </cfRule>
    <cfRule type="expression" dxfId="2207" priority="3344" stopIfTrue="1">
      <formula>$B286="note"</formula>
    </cfRule>
    <cfRule type="expression" dxfId="2206" priority="3345" stopIfTrue="1">
      <formula>$B286="barcode"</formula>
    </cfRule>
    <cfRule type="expression" dxfId="2205" priority="3346" stopIfTrue="1">
      <formula>OR($B286="geopoint", $B286="geoshape", $B286="geotrace")</formula>
    </cfRule>
    <cfRule type="expression" dxfId="2204" priority="3347" stopIfTrue="1">
      <formula>OR($B286="audio audit", $B286="text audit", $B286="speed violations count", $B286="speed violations list", $B286="speed violations audit")</formula>
    </cfRule>
    <cfRule type="expression" dxfId="2203" priority="3348" stopIfTrue="1">
      <formula>OR($B286="username", $B286="phonenumber", $B286="start", $B286="end", $B286="deviceid", $B286="subscriberid", $B286="simserial", $B286="caseid")</formula>
    </cfRule>
    <cfRule type="expression" dxfId="2202" priority="3349" stopIfTrue="1">
      <formula>OR(AND(LEFT($B286, 16)="select_multiple ", LEN($B286)&gt;16, NOT(ISNUMBER(SEARCH(" ", $B286, 17)))), AND(LEFT($B286, 11)="select_one ", LEN($B286)&gt;11, NOT(ISNUMBER(SEARCH(" ", $B286, 12)))))</formula>
    </cfRule>
    <cfRule type="expression" dxfId="2201" priority="3350" stopIfTrue="1">
      <formula>$B286="decimal"</formula>
    </cfRule>
    <cfRule type="expression" dxfId="2200" priority="3351" stopIfTrue="1">
      <formula>$B286="integer"</formula>
    </cfRule>
    <cfRule type="expression" dxfId="2199" priority="3352" stopIfTrue="1">
      <formula>$B286="text"</formula>
    </cfRule>
    <cfRule type="expression" dxfId="2198" priority="3353" stopIfTrue="1">
      <formula>$B286="end repeat"</formula>
    </cfRule>
    <cfRule type="expression" dxfId="2197" priority="3354" stopIfTrue="1">
      <formula>$B286="begin repeat"</formula>
    </cfRule>
    <cfRule type="expression" dxfId="2196" priority="3355" stopIfTrue="1">
      <formula>$B286="end group"</formula>
    </cfRule>
    <cfRule type="expression" dxfId="2195" priority="3356" stopIfTrue="1">
      <formula>$B286="begin group"</formula>
    </cfRule>
  </conditionalFormatting>
  <conditionalFormatting sqref="B290">
    <cfRule type="expression" dxfId="2194" priority="3281" stopIfTrue="1">
      <formula>OR(AND(LEFT($B290, 14)="sensor_stream ", LEN($B290)&gt;14, NOT(ISNUMBER(SEARCH(" ", $B290, 15)))), AND(LEFT($B290, 17)="sensor_statistic ", LEN($B290)&gt;17, NOT(ISNUMBER(SEARCH(" ", $B290, 18)))))</formula>
    </cfRule>
    <cfRule type="expression" dxfId="2193" priority="3282" stopIfTrue="1">
      <formula>$B290="comments"</formula>
    </cfRule>
    <cfRule type="expression" dxfId="2192" priority="3283" stopIfTrue="1">
      <formula>OR($B290="audio", $B290="video")</formula>
    </cfRule>
    <cfRule type="expression" dxfId="2191" priority="3284" stopIfTrue="1">
      <formula>$B290="image"</formula>
    </cfRule>
    <cfRule type="expression" dxfId="2190" priority="3285" stopIfTrue="1">
      <formula>OR($B290="date", $B290="datetime")</formula>
    </cfRule>
    <cfRule type="expression" dxfId="2189" priority="3286" stopIfTrue="1">
      <formula>OR($B290="calculate", $B290="calculate_here")</formula>
    </cfRule>
    <cfRule type="expression" dxfId="2188" priority="3287" stopIfTrue="1">
      <formula>$B290="note"</formula>
    </cfRule>
    <cfRule type="expression" dxfId="2187" priority="3288" stopIfTrue="1">
      <formula>$B290="barcode"</formula>
    </cfRule>
    <cfRule type="expression" dxfId="2186" priority="3289" stopIfTrue="1">
      <formula>OR($B290="geopoint", $B290="geoshape", $B290="geotrace")</formula>
    </cfRule>
    <cfRule type="expression" dxfId="2185" priority="3290" stopIfTrue="1">
      <formula>OR($B290="audio audit", $B290="text audit", $B290="speed violations count", $B290="speed violations list", $B290="speed violations audit")</formula>
    </cfRule>
    <cfRule type="expression" dxfId="2184" priority="3291" stopIfTrue="1">
      <formula>OR($B290="username", $B290="phonenumber", $B290="start", $B290="end", $B290="deviceid", $B290="subscriberid", $B290="simserial", $B290="caseid")</formula>
    </cfRule>
    <cfRule type="expression" dxfId="2183" priority="3292" stopIfTrue="1">
      <formula>OR(AND(LEFT($B290, 16)="select_multiple ", LEN($B290)&gt;16, NOT(ISNUMBER(SEARCH(" ", $B290, 17)))), AND(LEFT($B290, 11)="select_one ", LEN($B290)&gt;11, NOT(ISNUMBER(SEARCH(" ", $B290, 12)))))</formula>
    </cfRule>
    <cfRule type="expression" dxfId="2182" priority="3293" stopIfTrue="1">
      <formula>$B290="decimal"</formula>
    </cfRule>
    <cfRule type="expression" dxfId="2181" priority="3294" stopIfTrue="1">
      <formula>$B290="integer"</formula>
    </cfRule>
    <cfRule type="expression" dxfId="2180" priority="3295" stopIfTrue="1">
      <formula>$B290="text"</formula>
    </cfRule>
    <cfRule type="expression" dxfId="2179" priority="3296" stopIfTrue="1">
      <formula>$B290="end repeat"</formula>
    </cfRule>
    <cfRule type="expression" dxfId="2178" priority="3297" stopIfTrue="1">
      <formula>$B290="begin repeat"</formula>
    </cfRule>
    <cfRule type="expression" dxfId="2177" priority="3298" stopIfTrue="1">
      <formula>$B290="end group"</formula>
    </cfRule>
    <cfRule type="expression" dxfId="2176" priority="3299" stopIfTrue="1">
      <formula>$B290="begin group"</formula>
    </cfRule>
  </conditionalFormatting>
  <conditionalFormatting sqref="B291:B292">
    <cfRule type="expression" dxfId="2175" priority="3300" stopIfTrue="1">
      <formula>OR(AND(LEFT($B291, 14)="sensor_stream ", LEN($B291)&gt;14, NOT(ISNUMBER(SEARCH(" ", $B291, 15)))), AND(LEFT($B291, 17)="sensor_statistic ", LEN($B291)&gt;17, NOT(ISNUMBER(SEARCH(" ", $B291, 18)))))</formula>
    </cfRule>
    <cfRule type="expression" dxfId="2174" priority="3301" stopIfTrue="1">
      <formula>$B291="comments"</formula>
    </cfRule>
    <cfRule type="expression" dxfId="2173" priority="3302" stopIfTrue="1">
      <formula>OR($B291="audio", $B291="video")</formula>
    </cfRule>
    <cfRule type="expression" dxfId="2172" priority="3303" stopIfTrue="1">
      <formula>$B291="image"</formula>
    </cfRule>
    <cfRule type="expression" dxfId="2171" priority="3304" stopIfTrue="1">
      <formula>OR($B291="date", $B291="datetime")</formula>
    </cfRule>
    <cfRule type="expression" dxfId="2170" priority="3305" stopIfTrue="1">
      <formula>OR($B291="calculate", $B291="calculate_here")</formula>
    </cfRule>
    <cfRule type="expression" dxfId="2169" priority="3306" stopIfTrue="1">
      <formula>$B291="note"</formula>
    </cfRule>
    <cfRule type="expression" dxfId="2168" priority="3307" stopIfTrue="1">
      <formula>$B291="barcode"</formula>
    </cfRule>
    <cfRule type="expression" dxfId="2167" priority="3308" stopIfTrue="1">
      <formula>OR($B291="geopoint", $B291="geoshape", $B291="geotrace")</formula>
    </cfRule>
    <cfRule type="expression" dxfId="2166" priority="3309" stopIfTrue="1">
      <formula>OR($B291="audio audit", $B291="text audit", $B291="speed violations count", $B291="speed violations list", $B291="speed violations audit")</formula>
    </cfRule>
    <cfRule type="expression" dxfId="2165" priority="3310" stopIfTrue="1">
      <formula>OR($B291="username", $B291="phonenumber", $B291="start", $B291="end", $B291="deviceid", $B291="subscriberid", $B291="simserial", $B291="caseid")</formula>
    </cfRule>
    <cfRule type="expression" dxfId="2164" priority="3311" stopIfTrue="1">
      <formula>OR(AND(LEFT($B291, 16)="select_multiple ", LEN($B291)&gt;16, NOT(ISNUMBER(SEARCH(" ", $B291, 17)))), AND(LEFT($B291, 11)="select_one ", LEN($B291)&gt;11, NOT(ISNUMBER(SEARCH(" ", $B291, 12)))))</formula>
    </cfRule>
    <cfRule type="expression" dxfId="2163" priority="3312" stopIfTrue="1">
      <formula>$B291="decimal"</formula>
    </cfRule>
    <cfRule type="expression" dxfId="2162" priority="3313" stopIfTrue="1">
      <formula>$B291="integer"</formula>
    </cfRule>
    <cfRule type="expression" dxfId="2161" priority="3314" stopIfTrue="1">
      <formula>$B291="text"</formula>
    </cfRule>
    <cfRule type="expression" dxfId="2160" priority="3315" stopIfTrue="1">
      <formula>$B291="end repeat"</formula>
    </cfRule>
    <cfRule type="expression" dxfId="2159" priority="3316" stopIfTrue="1">
      <formula>$B291="begin repeat"</formula>
    </cfRule>
    <cfRule type="expression" dxfId="2158" priority="3317" stopIfTrue="1">
      <formula>$B291="end group"</formula>
    </cfRule>
    <cfRule type="expression" dxfId="2157" priority="3318" stopIfTrue="1">
      <formula>$B291="begin group"</formula>
    </cfRule>
  </conditionalFormatting>
  <conditionalFormatting sqref="B300">
    <cfRule type="expression" dxfId="2156" priority="3243" stopIfTrue="1">
      <formula>OR(AND(LEFT($B300, 14)="sensor_stream ", LEN($B300)&gt;14, NOT(ISNUMBER(SEARCH(" ", $B300, 15)))), AND(LEFT($B300, 17)="sensor_statistic ", LEN($B300)&gt;17, NOT(ISNUMBER(SEARCH(" ", $B300, 18)))))</formula>
    </cfRule>
    <cfRule type="expression" dxfId="2155" priority="3244" stopIfTrue="1">
      <formula>$B300="comments"</formula>
    </cfRule>
    <cfRule type="expression" dxfId="2154" priority="3245" stopIfTrue="1">
      <formula>OR($B300="audio", $B300="video")</formula>
    </cfRule>
    <cfRule type="expression" dxfId="2153" priority="3246" stopIfTrue="1">
      <formula>$B300="image"</formula>
    </cfRule>
    <cfRule type="expression" dxfId="2152" priority="3247" stopIfTrue="1">
      <formula>OR($B300="date", $B300="datetime")</formula>
    </cfRule>
    <cfRule type="expression" dxfId="2151" priority="3248" stopIfTrue="1">
      <formula>OR($B300="calculate", $B300="calculate_here")</formula>
    </cfRule>
    <cfRule type="expression" dxfId="2150" priority="3249" stopIfTrue="1">
      <formula>$B300="note"</formula>
    </cfRule>
    <cfRule type="expression" dxfId="2149" priority="3250" stopIfTrue="1">
      <formula>$B300="barcode"</formula>
    </cfRule>
    <cfRule type="expression" dxfId="2148" priority="3251" stopIfTrue="1">
      <formula>OR($B300="geopoint", $B300="geoshape", $B300="geotrace")</formula>
    </cfRule>
    <cfRule type="expression" dxfId="2147" priority="3252" stopIfTrue="1">
      <formula>OR($B300="audio audit", $B300="text audit", $B300="speed violations count", $B300="speed violations list", $B300="speed violations audit")</formula>
    </cfRule>
    <cfRule type="expression" dxfId="2146" priority="3253" stopIfTrue="1">
      <formula>OR($B300="username", $B300="phonenumber", $B300="start", $B300="end", $B300="deviceid", $B300="subscriberid", $B300="simserial", $B300="caseid")</formula>
    </cfRule>
    <cfRule type="expression" dxfId="2145" priority="3254" stopIfTrue="1">
      <formula>OR(AND(LEFT($B300, 16)="select_multiple ", LEN($B300)&gt;16, NOT(ISNUMBER(SEARCH(" ", $B300, 17)))), AND(LEFT($B300, 11)="select_one ", LEN($B300)&gt;11, NOT(ISNUMBER(SEARCH(" ", $B300, 12)))))</formula>
    </cfRule>
    <cfRule type="expression" dxfId="2144" priority="3255" stopIfTrue="1">
      <formula>$B300="decimal"</formula>
    </cfRule>
    <cfRule type="expression" dxfId="2143" priority="3256" stopIfTrue="1">
      <formula>$B300="integer"</formula>
    </cfRule>
    <cfRule type="expression" dxfId="2142" priority="3257" stopIfTrue="1">
      <formula>$B300="text"</formula>
    </cfRule>
    <cfRule type="expression" dxfId="2141" priority="3258" stopIfTrue="1">
      <formula>$B300="end repeat"</formula>
    </cfRule>
    <cfRule type="expression" dxfId="2140" priority="3259" stopIfTrue="1">
      <formula>$B300="begin repeat"</formula>
    </cfRule>
    <cfRule type="expression" dxfId="2139" priority="3260" stopIfTrue="1">
      <formula>$B300="end group"</formula>
    </cfRule>
    <cfRule type="expression" dxfId="2138" priority="3261" stopIfTrue="1">
      <formula>$B300="begin group"</formula>
    </cfRule>
  </conditionalFormatting>
  <conditionalFormatting sqref="B301:B302">
    <cfRule type="expression" dxfId="2137" priority="3262" stopIfTrue="1">
      <formula>OR(AND(LEFT($B301, 14)="sensor_stream ", LEN($B301)&gt;14, NOT(ISNUMBER(SEARCH(" ", $B301, 15)))), AND(LEFT($B301, 17)="sensor_statistic ", LEN($B301)&gt;17, NOT(ISNUMBER(SEARCH(" ", $B301, 18)))))</formula>
    </cfRule>
    <cfRule type="expression" dxfId="2136" priority="3263" stopIfTrue="1">
      <formula>$B301="comments"</formula>
    </cfRule>
    <cfRule type="expression" dxfId="2135" priority="3264" stopIfTrue="1">
      <formula>OR($B301="audio", $B301="video")</formula>
    </cfRule>
    <cfRule type="expression" dxfId="2134" priority="3265" stopIfTrue="1">
      <formula>$B301="image"</formula>
    </cfRule>
    <cfRule type="expression" dxfId="2133" priority="3266" stopIfTrue="1">
      <formula>OR($B301="date", $B301="datetime")</formula>
    </cfRule>
    <cfRule type="expression" dxfId="2132" priority="3267" stopIfTrue="1">
      <formula>OR($B301="calculate", $B301="calculate_here")</formula>
    </cfRule>
    <cfRule type="expression" dxfId="2131" priority="3268" stopIfTrue="1">
      <formula>$B301="note"</formula>
    </cfRule>
    <cfRule type="expression" dxfId="2130" priority="3269" stopIfTrue="1">
      <formula>$B301="barcode"</formula>
    </cfRule>
    <cfRule type="expression" dxfId="2129" priority="3270" stopIfTrue="1">
      <formula>OR($B301="geopoint", $B301="geoshape", $B301="geotrace")</formula>
    </cfRule>
    <cfRule type="expression" dxfId="2128" priority="3271" stopIfTrue="1">
      <formula>OR($B301="audio audit", $B301="text audit", $B301="speed violations count", $B301="speed violations list", $B301="speed violations audit")</formula>
    </cfRule>
    <cfRule type="expression" dxfId="2127" priority="3272" stopIfTrue="1">
      <formula>OR($B301="username", $B301="phonenumber", $B301="start", $B301="end", $B301="deviceid", $B301="subscriberid", $B301="simserial", $B301="caseid")</formula>
    </cfRule>
    <cfRule type="expression" dxfId="2126" priority="3273" stopIfTrue="1">
      <formula>OR(AND(LEFT($B301, 16)="select_multiple ", LEN($B301)&gt;16, NOT(ISNUMBER(SEARCH(" ", $B301, 17)))), AND(LEFT($B301, 11)="select_one ", LEN($B301)&gt;11, NOT(ISNUMBER(SEARCH(" ", $B301, 12)))))</formula>
    </cfRule>
    <cfRule type="expression" dxfId="2125" priority="3274" stopIfTrue="1">
      <formula>$B301="decimal"</formula>
    </cfRule>
    <cfRule type="expression" dxfId="2124" priority="3275" stopIfTrue="1">
      <formula>$B301="integer"</formula>
    </cfRule>
    <cfRule type="expression" dxfId="2123" priority="3276" stopIfTrue="1">
      <formula>$B301="text"</formula>
    </cfRule>
    <cfRule type="expression" dxfId="2122" priority="3277" stopIfTrue="1">
      <formula>$B301="end repeat"</formula>
    </cfRule>
    <cfRule type="expression" dxfId="2121" priority="3278" stopIfTrue="1">
      <formula>$B301="begin repeat"</formula>
    </cfRule>
    <cfRule type="expression" dxfId="2120" priority="3279" stopIfTrue="1">
      <formula>$B301="end group"</formula>
    </cfRule>
    <cfRule type="expression" dxfId="2119" priority="3280" stopIfTrue="1">
      <formula>$B301="begin group"</formula>
    </cfRule>
  </conditionalFormatting>
  <conditionalFormatting sqref="B309">
    <cfRule type="expression" dxfId="2118" priority="3205" stopIfTrue="1">
      <formula>OR(AND(LEFT($B309, 14)="sensor_stream ", LEN($B309)&gt;14, NOT(ISNUMBER(SEARCH(" ", $B309, 15)))), AND(LEFT($B309, 17)="sensor_statistic ", LEN($B309)&gt;17, NOT(ISNUMBER(SEARCH(" ", $B309, 18)))))</formula>
    </cfRule>
    <cfRule type="expression" dxfId="2117" priority="3206" stopIfTrue="1">
      <formula>$B309="comments"</formula>
    </cfRule>
    <cfRule type="expression" dxfId="2116" priority="3207" stopIfTrue="1">
      <formula>OR($B309="audio", $B309="video")</formula>
    </cfRule>
    <cfRule type="expression" dxfId="2115" priority="3208" stopIfTrue="1">
      <formula>$B309="image"</formula>
    </cfRule>
    <cfRule type="expression" dxfId="2114" priority="3209" stopIfTrue="1">
      <formula>OR($B309="date", $B309="datetime")</formula>
    </cfRule>
    <cfRule type="expression" dxfId="2113" priority="3210" stopIfTrue="1">
      <formula>OR($B309="calculate", $B309="calculate_here")</formula>
    </cfRule>
    <cfRule type="expression" dxfId="2112" priority="3211" stopIfTrue="1">
      <formula>$B309="note"</formula>
    </cfRule>
    <cfRule type="expression" dxfId="2111" priority="3212" stopIfTrue="1">
      <formula>$B309="barcode"</formula>
    </cfRule>
    <cfRule type="expression" dxfId="2110" priority="3213" stopIfTrue="1">
      <formula>OR($B309="geopoint", $B309="geoshape", $B309="geotrace")</formula>
    </cfRule>
    <cfRule type="expression" dxfId="2109" priority="3214" stopIfTrue="1">
      <formula>OR($B309="audio audit", $B309="text audit", $B309="speed violations count", $B309="speed violations list", $B309="speed violations audit")</formula>
    </cfRule>
    <cfRule type="expression" dxfId="2108" priority="3215" stopIfTrue="1">
      <formula>OR($B309="username", $B309="phonenumber", $B309="start", $B309="end", $B309="deviceid", $B309="subscriberid", $B309="simserial", $B309="caseid")</formula>
    </cfRule>
    <cfRule type="expression" dxfId="2107" priority="3216" stopIfTrue="1">
      <formula>OR(AND(LEFT($B309, 16)="select_multiple ", LEN($B309)&gt;16, NOT(ISNUMBER(SEARCH(" ", $B309, 17)))), AND(LEFT($B309, 11)="select_one ", LEN($B309)&gt;11, NOT(ISNUMBER(SEARCH(" ", $B309, 12)))))</formula>
    </cfRule>
    <cfRule type="expression" dxfId="2106" priority="3217" stopIfTrue="1">
      <formula>$B309="decimal"</formula>
    </cfRule>
    <cfRule type="expression" dxfId="2105" priority="3218" stopIfTrue="1">
      <formula>$B309="integer"</formula>
    </cfRule>
    <cfRule type="expression" dxfId="2104" priority="3219" stopIfTrue="1">
      <formula>$B309="text"</formula>
    </cfRule>
    <cfRule type="expression" dxfId="2103" priority="3220" stopIfTrue="1">
      <formula>$B309="end repeat"</formula>
    </cfRule>
    <cfRule type="expression" dxfId="2102" priority="3221" stopIfTrue="1">
      <formula>$B309="begin repeat"</formula>
    </cfRule>
    <cfRule type="expression" dxfId="2101" priority="3222" stopIfTrue="1">
      <formula>$B309="end group"</formula>
    </cfRule>
    <cfRule type="expression" dxfId="2100" priority="3223" stopIfTrue="1">
      <formula>$B309="begin group"</formula>
    </cfRule>
  </conditionalFormatting>
  <conditionalFormatting sqref="B310:B311">
    <cfRule type="expression" dxfId="2099" priority="3224" stopIfTrue="1">
      <formula>OR(AND(LEFT($B310, 14)="sensor_stream ", LEN($B310)&gt;14, NOT(ISNUMBER(SEARCH(" ", $B310, 15)))), AND(LEFT($B310, 17)="sensor_statistic ", LEN($B310)&gt;17, NOT(ISNUMBER(SEARCH(" ", $B310, 18)))))</formula>
    </cfRule>
    <cfRule type="expression" dxfId="2098" priority="3225" stopIfTrue="1">
      <formula>$B310="comments"</formula>
    </cfRule>
    <cfRule type="expression" dxfId="2097" priority="3226" stopIfTrue="1">
      <formula>OR($B310="audio", $B310="video")</formula>
    </cfRule>
    <cfRule type="expression" dxfId="2096" priority="3227" stopIfTrue="1">
      <formula>$B310="image"</formula>
    </cfRule>
    <cfRule type="expression" dxfId="2095" priority="3228" stopIfTrue="1">
      <formula>OR($B310="date", $B310="datetime")</formula>
    </cfRule>
    <cfRule type="expression" dxfId="2094" priority="3229" stopIfTrue="1">
      <formula>OR($B310="calculate", $B310="calculate_here")</formula>
    </cfRule>
    <cfRule type="expression" dxfId="2093" priority="3230" stopIfTrue="1">
      <formula>$B310="note"</formula>
    </cfRule>
    <cfRule type="expression" dxfId="2092" priority="3231" stopIfTrue="1">
      <formula>$B310="barcode"</formula>
    </cfRule>
    <cfRule type="expression" dxfId="2091" priority="3232" stopIfTrue="1">
      <formula>OR($B310="geopoint", $B310="geoshape", $B310="geotrace")</formula>
    </cfRule>
    <cfRule type="expression" dxfId="2090" priority="3233" stopIfTrue="1">
      <formula>OR($B310="audio audit", $B310="text audit", $B310="speed violations count", $B310="speed violations list", $B310="speed violations audit")</formula>
    </cfRule>
    <cfRule type="expression" dxfId="2089" priority="3234" stopIfTrue="1">
      <formula>OR($B310="username", $B310="phonenumber", $B310="start", $B310="end", $B310="deviceid", $B310="subscriberid", $B310="simserial", $B310="caseid")</formula>
    </cfRule>
    <cfRule type="expression" dxfId="2088" priority="3235" stopIfTrue="1">
      <formula>OR(AND(LEFT($B310, 16)="select_multiple ", LEN($B310)&gt;16, NOT(ISNUMBER(SEARCH(" ", $B310, 17)))), AND(LEFT($B310, 11)="select_one ", LEN($B310)&gt;11, NOT(ISNUMBER(SEARCH(" ", $B310, 12)))))</formula>
    </cfRule>
    <cfRule type="expression" dxfId="2087" priority="3236" stopIfTrue="1">
      <formula>$B310="decimal"</formula>
    </cfRule>
    <cfRule type="expression" dxfId="2086" priority="3237" stopIfTrue="1">
      <formula>$B310="integer"</formula>
    </cfRule>
    <cfRule type="expression" dxfId="2085" priority="3238" stopIfTrue="1">
      <formula>$B310="text"</formula>
    </cfRule>
    <cfRule type="expression" dxfId="2084" priority="3239" stopIfTrue="1">
      <formula>$B310="end repeat"</formula>
    </cfRule>
    <cfRule type="expression" dxfId="2083" priority="3240" stopIfTrue="1">
      <formula>$B310="begin repeat"</formula>
    </cfRule>
    <cfRule type="expression" dxfId="2082" priority="3241" stopIfTrue="1">
      <formula>$B310="end group"</formula>
    </cfRule>
    <cfRule type="expression" dxfId="2081" priority="3242" stopIfTrue="1">
      <formula>$B310="begin group"</formula>
    </cfRule>
  </conditionalFormatting>
  <conditionalFormatting sqref="B319:B320">
    <cfRule type="expression" dxfId="2080" priority="3186" stopIfTrue="1">
      <formula>OR(AND(LEFT($B319, 14)="sensor_stream ", LEN($B319)&gt;14, NOT(ISNUMBER(SEARCH(" ", $B319, 15)))), AND(LEFT($B319, 17)="sensor_statistic ", LEN($B319)&gt;17, NOT(ISNUMBER(SEARCH(" ", $B319, 18)))))</formula>
    </cfRule>
    <cfRule type="expression" dxfId="2079" priority="3187" stopIfTrue="1">
      <formula>$B319="comments"</formula>
    </cfRule>
    <cfRule type="expression" dxfId="2078" priority="3188" stopIfTrue="1">
      <formula>OR($B319="audio", $B319="video")</formula>
    </cfRule>
    <cfRule type="expression" dxfId="2077" priority="3189" stopIfTrue="1">
      <formula>$B319="image"</formula>
    </cfRule>
    <cfRule type="expression" dxfId="2076" priority="3190" stopIfTrue="1">
      <formula>OR($B319="date", $B319="datetime")</formula>
    </cfRule>
    <cfRule type="expression" dxfId="2075" priority="3191" stopIfTrue="1">
      <formula>OR($B319="calculate", $B319="calculate_here")</formula>
    </cfRule>
    <cfRule type="expression" dxfId="2074" priority="3192" stopIfTrue="1">
      <formula>$B319="note"</formula>
    </cfRule>
    <cfRule type="expression" dxfId="2073" priority="3193" stopIfTrue="1">
      <formula>$B319="barcode"</formula>
    </cfRule>
    <cfRule type="expression" dxfId="2072" priority="3194" stopIfTrue="1">
      <formula>OR($B319="geopoint", $B319="geoshape", $B319="geotrace")</formula>
    </cfRule>
    <cfRule type="expression" dxfId="2071" priority="3195" stopIfTrue="1">
      <formula>OR($B319="audio audit", $B319="text audit", $B319="speed violations count", $B319="speed violations list", $B319="speed violations audit")</formula>
    </cfRule>
    <cfRule type="expression" dxfId="2070" priority="3196" stopIfTrue="1">
      <formula>OR($B319="username", $B319="phonenumber", $B319="start", $B319="end", $B319="deviceid", $B319="subscriberid", $B319="simserial", $B319="caseid")</formula>
    </cfRule>
    <cfRule type="expression" dxfId="2069" priority="3197" stopIfTrue="1">
      <formula>OR(AND(LEFT($B319, 16)="select_multiple ", LEN($B319)&gt;16, NOT(ISNUMBER(SEARCH(" ", $B319, 17)))), AND(LEFT($B319, 11)="select_one ", LEN($B319)&gt;11, NOT(ISNUMBER(SEARCH(" ", $B319, 12)))))</formula>
    </cfRule>
    <cfRule type="expression" dxfId="2068" priority="3198" stopIfTrue="1">
      <formula>$B319="decimal"</formula>
    </cfRule>
    <cfRule type="expression" dxfId="2067" priority="3199" stopIfTrue="1">
      <formula>$B319="integer"</formula>
    </cfRule>
    <cfRule type="expression" dxfId="2066" priority="3200" stopIfTrue="1">
      <formula>$B319="text"</formula>
    </cfRule>
    <cfRule type="expression" dxfId="2065" priority="3201" stopIfTrue="1">
      <formula>$B319="end repeat"</formula>
    </cfRule>
    <cfRule type="expression" dxfId="2064" priority="3202" stopIfTrue="1">
      <formula>$B319="begin repeat"</formula>
    </cfRule>
    <cfRule type="expression" dxfId="2063" priority="3203" stopIfTrue="1">
      <formula>$B319="end group"</formula>
    </cfRule>
    <cfRule type="expression" dxfId="2062" priority="3204" stopIfTrue="1">
      <formula>$B319="begin group"</formula>
    </cfRule>
  </conditionalFormatting>
  <conditionalFormatting sqref="B321">
    <cfRule type="expression" dxfId="2061" priority="3148" stopIfTrue="1">
      <formula>OR(AND(LEFT($B321, 14)="sensor_stream ", LEN($B321)&gt;14, NOT(ISNUMBER(SEARCH(" ", $B321, 15)))), AND(LEFT($B321, 17)="sensor_statistic ", LEN($B321)&gt;17, NOT(ISNUMBER(SEARCH(" ", $B321, 18)))))</formula>
    </cfRule>
    <cfRule type="expression" dxfId="2060" priority="3149" stopIfTrue="1">
      <formula>$B321="comments"</formula>
    </cfRule>
    <cfRule type="expression" dxfId="2059" priority="3150" stopIfTrue="1">
      <formula>OR($B321="audio", $B321="video")</formula>
    </cfRule>
    <cfRule type="expression" dxfId="2058" priority="3151" stopIfTrue="1">
      <formula>$B321="image"</formula>
    </cfRule>
    <cfRule type="expression" dxfId="2057" priority="3152" stopIfTrue="1">
      <formula>OR($B321="date", $B321="datetime")</formula>
    </cfRule>
    <cfRule type="expression" dxfId="2056" priority="3153" stopIfTrue="1">
      <formula>OR($B321="calculate", $B321="calculate_here")</formula>
    </cfRule>
    <cfRule type="expression" dxfId="2055" priority="3154" stopIfTrue="1">
      <formula>$B321="note"</formula>
    </cfRule>
    <cfRule type="expression" dxfId="2054" priority="3155" stopIfTrue="1">
      <formula>$B321="barcode"</formula>
    </cfRule>
    <cfRule type="expression" dxfId="2053" priority="3156" stopIfTrue="1">
      <formula>OR($B321="geopoint", $B321="geoshape", $B321="geotrace")</formula>
    </cfRule>
    <cfRule type="expression" dxfId="2052" priority="3157" stopIfTrue="1">
      <formula>OR($B321="audio audit", $B321="text audit", $B321="speed violations count", $B321="speed violations list", $B321="speed violations audit")</formula>
    </cfRule>
    <cfRule type="expression" dxfId="2051" priority="3158" stopIfTrue="1">
      <formula>OR($B321="username", $B321="phonenumber", $B321="start", $B321="end", $B321="deviceid", $B321="subscriberid", $B321="simserial", $B321="caseid")</formula>
    </cfRule>
    <cfRule type="expression" dxfId="2050" priority="3159" stopIfTrue="1">
      <formula>OR(AND(LEFT($B321, 16)="select_multiple ", LEN($B321)&gt;16, NOT(ISNUMBER(SEARCH(" ", $B321, 17)))), AND(LEFT($B321, 11)="select_one ", LEN($B321)&gt;11, NOT(ISNUMBER(SEARCH(" ", $B321, 12)))))</formula>
    </cfRule>
    <cfRule type="expression" dxfId="2049" priority="3160" stopIfTrue="1">
      <formula>$B321="decimal"</formula>
    </cfRule>
    <cfRule type="expression" dxfId="2048" priority="3161" stopIfTrue="1">
      <formula>$B321="integer"</formula>
    </cfRule>
    <cfRule type="expression" dxfId="2047" priority="3162" stopIfTrue="1">
      <formula>$B321="text"</formula>
    </cfRule>
    <cfRule type="expression" dxfId="2046" priority="3163" stopIfTrue="1">
      <formula>$B321="end repeat"</formula>
    </cfRule>
    <cfRule type="expression" dxfId="2045" priority="3164" stopIfTrue="1">
      <formula>$B321="begin repeat"</formula>
    </cfRule>
    <cfRule type="expression" dxfId="2044" priority="3165" stopIfTrue="1">
      <formula>$B321="end group"</formula>
    </cfRule>
    <cfRule type="expression" dxfId="2043" priority="3166" stopIfTrue="1">
      <formula>$B321="begin group"</formula>
    </cfRule>
  </conditionalFormatting>
  <conditionalFormatting sqref="B322:B323">
    <cfRule type="expression" dxfId="2042" priority="3167" stopIfTrue="1">
      <formula>OR(AND(LEFT($B322, 14)="sensor_stream ", LEN($B322)&gt;14, NOT(ISNUMBER(SEARCH(" ", $B322, 15)))), AND(LEFT($B322, 17)="sensor_statistic ", LEN($B322)&gt;17, NOT(ISNUMBER(SEARCH(" ", $B322, 18)))))</formula>
    </cfRule>
    <cfRule type="expression" dxfId="2041" priority="3168" stopIfTrue="1">
      <formula>$B322="comments"</formula>
    </cfRule>
    <cfRule type="expression" dxfId="2040" priority="3169" stopIfTrue="1">
      <formula>OR($B322="audio", $B322="video")</formula>
    </cfRule>
    <cfRule type="expression" dxfId="2039" priority="3170" stopIfTrue="1">
      <formula>$B322="image"</formula>
    </cfRule>
    <cfRule type="expression" dxfId="2038" priority="3171" stopIfTrue="1">
      <formula>OR($B322="date", $B322="datetime")</formula>
    </cfRule>
    <cfRule type="expression" dxfId="2037" priority="3172" stopIfTrue="1">
      <formula>OR($B322="calculate", $B322="calculate_here")</formula>
    </cfRule>
    <cfRule type="expression" dxfId="2036" priority="3173" stopIfTrue="1">
      <formula>$B322="note"</formula>
    </cfRule>
    <cfRule type="expression" dxfId="2035" priority="3174" stopIfTrue="1">
      <formula>$B322="barcode"</formula>
    </cfRule>
    <cfRule type="expression" dxfId="2034" priority="3175" stopIfTrue="1">
      <formula>OR($B322="geopoint", $B322="geoshape", $B322="geotrace")</formula>
    </cfRule>
    <cfRule type="expression" dxfId="2033" priority="3176" stopIfTrue="1">
      <formula>OR($B322="audio audit", $B322="text audit", $B322="speed violations count", $B322="speed violations list", $B322="speed violations audit")</formula>
    </cfRule>
    <cfRule type="expression" dxfId="2032" priority="3177" stopIfTrue="1">
      <formula>OR($B322="username", $B322="phonenumber", $B322="start", $B322="end", $B322="deviceid", $B322="subscriberid", $B322="simserial", $B322="caseid")</formula>
    </cfRule>
    <cfRule type="expression" dxfId="2031" priority="3178" stopIfTrue="1">
      <formula>OR(AND(LEFT($B322, 16)="select_multiple ", LEN($B322)&gt;16, NOT(ISNUMBER(SEARCH(" ", $B322, 17)))), AND(LEFT($B322, 11)="select_one ", LEN($B322)&gt;11, NOT(ISNUMBER(SEARCH(" ", $B322, 12)))))</formula>
    </cfRule>
    <cfRule type="expression" dxfId="2030" priority="3179" stopIfTrue="1">
      <formula>$B322="decimal"</formula>
    </cfRule>
    <cfRule type="expression" dxfId="2029" priority="3180" stopIfTrue="1">
      <formula>$B322="integer"</formula>
    </cfRule>
    <cfRule type="expression" dxfId="2028" priority="3181" stopIfTrue="1">
      <formula>$B322="text"</formula>
    </cfRule>
    <cfRule type="expression" dxfId="2027" priority="3182" stopIfTrue="1">
      <formula>$B322="end repeat"</formula>
    </cfRule>
    <cfRule type="expression" dxfId="2026" priority="3183" stopIfTrue="1">
      <formula>$B322="begin repeat"</formula>
    </cfRule>
    <cfRule type="expression" dxfId="2025" priority="3184" stopIfTrue="1">
      <formula>$B322="end group"</formula>
    </cfRule>
    <cfRule type="expression" dxfId="2024" priority="3185" stopIfTrue="1">
      <formula>$B322="begin group"</formula>
    </cfRule>
  </conditionalFormatting>
  <conditionalFormatting sqref="B324">
    <cfRule type="expression" dxfId="2023" priority="3110" stopIfTrue="1">
      <formula>OR(AND(LEFT($B324, 14)="sensor_stream ", LEN($B324)&gt;14, NOT(ISNUMBER(SEARCH(" ", $B324, 15)))), AND(LEFT($B324, 17)="sensor_statistic ", LEN($B324)&gt;17, NOT(ISNUMBER(SEARCH(" ", $B324, 18)))))</formula>
    </cfRule>
    <cfRule type="expression" dxfId="2022" priority="3111" stopIfTrue="1">
      <formula>$B324="comments"</formula>
    </cfRule>
    <cfRule type="expression" dxfId="2021" priority="3112" stopIfTrue="1">
      <formula>OR($B324="audio", $B324="video")</formula>
    </cfRule>
    <cfRule type="expression" dxfId="2020" priority="3113" stopIfTrue="1">
      <formula>$B324="image"</formula>
    </cfRule>
    <cfRule type="expression" dxfId="2019" priority="3114" stopIfTrue="1">
      <formula>OR($B324="date", $B324="datetime")</formula>
    </cfRule>
    <cfRule type="expression" dxfId="2018" priority="3115" stopIfTrue="1">
      <formula>OR($B324="calculate", $B324="calculate_here")</formula>
    </cfRule>
    <cfRule type="expression" dxfId="2017" priority="3116" stopIfTrue="1">
      <formula>$B324="note"</formula>
    </cfRule>
    <cfRule type="expression" dxfId="2016" priority="3117" stopIfTrue="1">
      <formula>$B324="barcode"</formula>
    </cfRule>
    <cfRule type="expression" dxfId="2015" priority="3118" stopIfTrue="1">
      <formula>OR($B324="geopoint", $B324="geoshape", $B324="geotrace")</formula>
    </cfRule>
    <cfRule type="expression" dxfId="2014" priority="3119" stopIfTrue="1">
      <formula>OR($B324="audio audit", $B324="text audit", $B324="speed violations count", $B324="speed violations list", $B324="speed violations audit")</formula>
    </cfRule>
    <cfRule type="expression" dxfId="2013" priority="3120" stopIfTrue="1">
      <formula>OR($B324="username", $B324="phonenumber", $B324="start", $B324="end", $B324="deviceid", $B324="subscriberid", $B324="simserial", $B324="caseid")</formula>
    </cfRule>
    <cfRule type="expression" dxfId="2012" priority="3121" stopIfTrue="1">
      <formula>OR(AND(LEFT($B324, 16)="select_multiple ", LEN($B324)&gt;16, NOT(ISNUMBER(SEARCH(" ", $B324, 17)))), AND(LEFT($B324, 11)="select_one ", LEN($B324)&gt;11, NOT(ISNUMBER(SEARCH(" ", $B324, 12)))))</formula>
    </cfRule>
    <cfRule type="expression" dxfId="2011" priority="3122" stopIfTrue="1">
      <formula>$B324="decimal"</formula>
    </cfRule>
    <cfRule type="expression" dxfId="2010" priority="3123" stopIfTrue="1">
      <formula>$B324="integer"</formula>
    </cfRule>
    <cfRule type="expression" dxfId="2009" priority="3124" stopIfTrue="1">
      <formula>$B324="text"</formula>
    </cfRule>
    <cfRule type="expression" dxfId="2008" priority="3125" stopIfTrue="1">
      <formula>$B324="end repeat"</formula>
    </cfRule>
    <cfRule type="expression" dxfId="2007" priority="3126" stopIfTrue="1">
      <formula>$B324="begin repeat"</formula>
    </cfRule>
    <cfRule type="expression" dxfId="2006" priority="3127" stopIfTrue="1">
      <formula>$B324="end group"</formula>
    </cfRule>
    <cfRule type="expression" dxfId="2005" priority="3128" stopIfTrue="1">
      <formula>$B324="begin group"</formula>
    </cfRule>
  </conditionalFormatting>
  <conditionalFormatting sqref="B325:B326">
    <cfRule type="expression" dxfId="2004" priority="3129" stopIfTrue="1">
      <formula>OR(AND(LEFT($B325, 14)="sensor_stream ", LEN($B325)&gt;14, NOT(ISNUMBER(SEARCH(" ", $B325, 15)))), AND(LEFT($B325, 17)="sensor_statistic ", LEN($B325)&gt;17, NOT(ISNUMBER(SEARCH(" ", $B325, 18)))))</formula>
    </cfRule>
    <cfRule type="expression" dxfId="2003" priority="3130" stopIfTrue="1">
      <formula>$B325="comments"</formula>
    </cfRule>
    <cfRule type="expression" dxfId="2002" priority="3131" stopIfTrue="1">
      <formula>OR($B325="audio", $B325="video")</formula>
    </cfRule>
    <cfRule type="expression" dxfId="2001" priority="3132" stopIfTrue="1">
      <formula>$B325="image"</formula>
    </cfRule>
    <cfRule type="expression" dxfId="2000" priority="3133" stopIfTrue="1">
      <formula>OR($B325="date", $B325="datetime")</formula>
    </cfRule>
    <cfRule type="expression" dxfId="1999" priority="3134" stopIfTrue="1">
      <formula>OR($B325="calculate", $B325="calculate_here")</formula>
    </cfRule>
    <cfRule type="expression" dxfId="1998" priority="3135" stopIfTrue="1">
      <formula>$B325="note"</formula>
    </cfRule>
    <cfRule type="expression" dxfId="1997" priority="3136" stopIfTrue="1">
      <formula>$B325="barcode"</formula>
    </cfRule>
    <cfRule type="expression" dxfId="1996" priority="3137" stopIfTrue="1">
      <formula>OR($B325="geopoint", $B325="geoshape", $B325="geotrace")</formula>
    </cfRule>
    <cfRule type="expression" dxfId="1995" priority="3138" stopIfTrue="1">
      <formula>OR($B325="audio audit", $B325="text audit", $B325="speed violations count", $B325="speed violations list", $B325="speed violations audit")</formula>
    </cfRule>
    <cfRule type="expression" dxfId="1994" priority="3139" stopIfTrue="1">
      <formula>OR($B325="username", $B325="phonenumber", $B325="start", $B325="end", $B325="deviceid", $B325="subscriberid", $B325="simserial", $B325="caseid")</formula>
    </cfRule>
    <cfRule type="expression" dxfId="1993" priority="3140" stopIfTrue="1">
      <formula>OR(AND(LEFT($B325, 16)="select_multiple ", LEN($B325)&gt;16, NOT(ISNUMBER(SEARCH(" ", $B325, 17)))), AND(LEFT($B325, 11)="select_one ", LEN($B325)&gt;11, NOT(ISNUMBER(SEARCH(" ", $B325, 12)))))</formula>
    </cfRule>
    <cfRule type="expression" dxfId="1992" priority="3141" stopIfTrue="1">
      <formula>$B325="decimal"</formula>
    </cfRule>
    <cfRule type="expression" dxfId="1991" priority="3142" stopIfTrue="1">
      <formula>$B325="integer"</formula>
    </cfRule>
    <cfRule type="expression" dxfId="1990" priority="3143" stopIfTrue="1">
      <formula>$B325="text"</formula>
    </cfRule>
    <cfRule type="expression" dxfId="1989" priority="3144" stopIfTrue="1">
      <formula>$B325="end repeat"</formula>
    </cfRule>
    <cfRule type="expression" dxfId="1988" priority="3145" stopIfTrue="1">
      <formula>$B325="begin repeat"</formula>
    </cfRule>
    <cfRule type="expression" dxfId="1987" priority="3146" stopIfTrue="1">
      <formula>$B325="end group"</formula>
    </cfRule>
    <cfRule type="expression" dxfId="1986" priority="3147" stopIfTrue="1">
      <formula>$B325="begin group"</formula>
    </cfRule>
  </conditionalFormatting>
  <conditionalFormatting sqref="B327">
    <cfRule type="expression" dxfId="1985" priority="3072" stopIfTrue="1">
      <formula>OR(AND(LEFT($B327, 14)="sensor_stream ", LEN($B327)&gt;14, NOT(ISNUMBER(SEARCH(" ", $B327, 15)))), AND(LEFT($B327, 17)="sensor_statistic ", LEN($B327)&gt;17, NOT(ISNUMBER(SEARCH(" ", $B327, 18)))))</formula>
    </cfRule>
    <cfRule type="expression" dxfId="1984" priority="3073" stopIfTrue="1">
      <formula>$B327="comments"</formula>
    </cfRule>
    <cfRule type="expression" dxfId="1983" priority="3074" stopIfTrue="1">
      <formula>OR($B327="audio", $B327="video")</formula>
    </cfRule>
    <cfRule type="expression" dxfId="1982" priority="3075" stopIfTrue="1">
      <formula>$B327="image"</formula>
    </cfRule>
    <cfRule type="expression" dxfId="1981" priority="3076" stopIfTrue="1">
      <formula>OR($B327="date", $B327="datetime")</formula>
    </cfRule>
    <cfRule type="expression" dxfId="1980" priority="3077" stopIfTrue="1">
      <formula>OR($B327="calculate", $B327="calculate_here")</formula>
    </cfRule>
    <cfRule type="expression" dxfId="1979" priority="3078" stopIfTrue="1">
      <formula>$B327="note"</formula>
    </cfRule>
    <cfRule type="expression" dxfId="1978" priority="3079" stopIfTrue="1">
      <formula>$B327="barcode"</formula>
    </cfRule>
    <cfRule type="expression" dxfId="1977" priority="3080" stopIfTrue="1">
      <formula>OR($B327="geopoint", $B327="geoshape", $B327="geotrace")</formula>
    </cfRule>
    <cfRule type="expression" dxfId="1976" priority="3081" stopIfTrue="1">
      <formula>OR($B327="audio audit", $B327="text audit", $B327="speed violations count", $B327="speed violations list", $B327="speed violations audit")</formula>
    </cfRule>
    <cfRule type="expression" dxfId="1975" priority="3082" stopIfTrue="1">
      <formula>OR($B327="username", $B327="phonenumber", $B327="start", $B327="end", $B327="deviceid", $B327="subscriberid", $B327="simserial", $B327="caseid")</formula>
    </cfRule>
    <cfRule type="expression" dxfId="1974" priority="3083" stopIfTrue="1">
      <formula>OR(AND(LEFT($B327, 16)="select_multiple ", LEN($B327)&gt;16, NOT(ISNUMBER(SEARCH(" ", $B327, 17)))), AND(LEFT($B327, 11)="select_one ", LEN($B327)&gt;11, NOT(ISNUMBER(SEARCH(" ", $B327, 12)))))</formula>
    </cfRule>
    <cfRule type="expression" dxfId="1973" priority="3084" stopIfTrue="1">
      <formula>$B327="decimal"</formula>
    </cfRule>
    <cfRule type="expression" dxfId="1972" priority="3085" stopIfTrue="1">
      <formula>$B327="integer"</formula>
    </cfRule>
    <cfRule type="expression" dxfId="1971" priority="3086" stopIfTrue="1">
      <formula>$B327="text"</formula>
    </cfRule>
    <cfRule type="expression" dxfId="1970" priority="3087" stopIfTrue="1">
      <formula>$B327="end repeat"</formula>
    </cfRule>
    <cfRule type="expression" dxfId="1969" priority="3088" stopIfTrue="1">
      <formula>$B327="begin repeat"</formula>
    </cfRule>
    <cfRule type="expression" dxfId="1968" priority="3089" stopIfTrue="1">
      <formula>$B327="end group"</formula>
    </cfRule>
    <cfRule type="expression" dxfId="1967" priority="3090" stopIfTrue="1">
      <formula>$B327="begin group"</formula>
    </cfRule>
  </conditionalFormatting>
  <conditionalFormatting sqref="B328:B329">
    <cfRule type="expression" dxfId="1966" priority="3091" stopIfTrue="1">
      <formula>OR(AND(LEFT($B328, 14)="sensor_stream ", LEN($B328)&gt;14, NOT(ISNUMBER(SEARCH(" ", $B328, 15)))), AND(LEFT($B328, 17)="sensor_statistic ", LEN($B328)&gt;17, NOT(ISNUMBER(SEARCH(" ", $B328, 18)))))</formula>
    </cfRule>
    <cfRule type="expression" dxfId="1965" priority="3092" stopIfTrue="1">
      <formula>$B328="comments"</formula>
    </cfRule>
    <cfRule type="expression" dxfId="1964" priority="3093" stopIfTrue="1">
      <formula>OR($B328="audio", $B328="video")</formula>
    </cfRule>
    <cfRule type="expression" dxfId="1963" priority="3094" stopIfTrue="1">
      <formula>$B328="image"</formula>
    </cfRule>
    <cfRule type="expression" dxfId="1962" priority="3095" stopIfTrue="1">
      <formula>OR($B328="date", $B328="datetime")</formula>
    </cfRule>
    <cfRule type="expression" dxfId="1961" priority="3096" stopIfTrue="1">
      <formula>OR($B328="calculate", $B328="calculate_here")</formula>
    </cfRule>
    <cfRule type="expression" dxfId="1960" priority="3097" stopIfTrue="1">
      <formula>$B328="note"</formula>
    </cfRule>
    <cfRule type="expression" dxfId="1959" priority="3098" stopIfTrue="1">
      <formula>$B328="barcode"</formula>
    </cfRule>
    <cfRule type="expression" dxfId="1958" priority="3099" stopIfTrue="1">
      <formula>OR($B328="geopoint", $B328="geoshape", $B328="geotrace")</formula>
    </cfRule>
    <cfRule type="expression" dxfId="1957" priority="3100" stopIfTrue="1">
      <formula>OR($B328="audio audit", $B328="text audit", $B328="speed violations count", $B328="speed violations list", $B328="speed violations audit")</formula>
    </cfRule>
    <cfRule type="expression" dxfId="1956" priority="3101" stopIfTrue="1">
      <formula>OR($B328="username", $B328="phonenumber", $B328="start", $B328="end", $B328="deviceid", $B328="subscriberid", $B328="simserial", $B328="caseid")</formula>
    </cfRule>
    <cfRule type="expression" dxfId="1955" priority="3102" stopIfTrue="1">
      <formula>OR(AND(LEFT($B328, 16)="select_multiple ", LEN($B328)&gt;16, NOT(ISNUMBER(SEARCH(" ", $B328, 17)))), AND(LEFT($B328, 11)="select_one ", LEN($B328)&gt;11, NOT(ISNUMBER(SEARCH(" ", $B328, 12)))))</formula>
    </cfRule>
    <cfRule type="expression" dxfId="1954" priority="3103" stopIfTrue="1">
      <formula>$B328="decimal"</formula>
    </cfRule>
    <cfRule type="expression" dxfId="1953" priority="3104" stopIfTrue="1">
      <formula>$B328="integer"</formula>
    </cfRule>
    <cfRule type="expression" dxfId="1952" priority="3105" stopIfTrue="1">
      <formula>$B328="text"</formula>
    </cfRule>
    <cfRule type="expression" dxfId="1951" priority="3106" stopIfTrue="1">
      <formula>$B328="end repeat"</formula>
    </cfRule>
    <cfRule type="expression" dxfId="1950" priority="3107" stopIfTrue="1">
      <formula>$B328="begin repeat"</formula>
    </cfRule>
    <cfRule type="expression" dxfId="1949" priority="3108" stopIfTrue="1">
      <formula>$B328="end group"</formula>
    </cfRule>
    <cfRule type="expression" dxfId="1948" priority="3109" stopIfTrue="1">
      <formula>$B328="begin group"</formula>
    </cfRule>
  </conditionalFormatting>
  <conditionalFormatting sqref="B330">
    <cfRule type="expression" dxfId="1947" priority="3034" stopIfTrue="1">
      <formula>OR(AND(LEFT($B330, 14)="sensor_stream ", LEN($B330)&gt;14, NOT(ISNUMBER(SEARCH(" ", $B330, 15)))), AND(LEFT($B330, 17)="sensor_statistic ", LEN($B330)&gt;17, NOT(ISNUMBER(SEARCH(" ", $B330, 18)))))</formula>
    </cfRule>
    <cfRule type="expression" dxfId="1946" priority="3035" stopIfTrue="1">
      <formula>$B330="comments"</formula>
    </cfRule>
    <cfRule type="expression" dxfId="1945" priority="3036" stopIfTrue="1">
      <formula>OR($B330="audio", $B330="video")</formula>
    </cfRule>
    <cfRule type="expression" dxfId="1944" priority="3037" stopIfTrue="1">
      <formula>$B330="image"</formula>
    </cfRule>
    <cfRule type="expression" dxfId="1943" priority="3038" stopIfTrue="1">
      <formula>OR($B330="date", $B330="datetime")</formula>
    </cfRule>
    <cfRule type="expression" dxfId="1942" priority="3039" stopIfTrue="1">
      <formula>OR($B330="calculate", $B330="calculate_here")</formula>
    </cfRule>
    <cfRule type="expression" dxfId="1941" priority="3040" stopIfTrue="1">
      <formula>$B330="note"</formula>
    </cfRule>
    <cfRule type="expression" dxfId="1940" priority="3041" stopIfTrue="1">
      <formula>$B330="barcode"</formula>
    </cfRule>
    <cfRule type="expression" dxfId="1939" priority="3042" stopIfTrue="1">
      <formula>OR($B330="geopoint", $B330="geoshape", $B330="geotrace")</formula>
    </cfRule>
    <cfRule type="expression" dxfId="1938" priority="3043" stopIfTrue="1">
      <formula>OR($B330="audio audit", $B330="text audit", $B330="speed violations count", $B330="speed violations list", $B330="speed violations audit")</formula>
    </cfRule>
    <cfRule type="expression" dxfId="1937" priority="3044" stopIfTrue="1">
      <formula>OR($B330="username", $B330="phonenumber", $B330="start", $B330="end", $B330="deviceid", $B330="subscriberid", $B330="simserial", $B330="caseid")</formula>
    </cfRule>
    <cfRule type="expression" dxfId="1936" priority="3045" stopIfTrue="1">
      <formula>OR(AND(LEFT($B330, 16)="select_multiple ", LEN($B330)&gt;16, NOT(ISNUMBER(SEARCH(" ", $B330, 17)))), AND(LEFT($B330, 11)="select_one ", LEN($B330)&gt;11, NOT(ISNUMBER(SEARCH(" ", $B330, 12)))))</formula>
    </cfRule>
    <cfRule type="expression" dxfId="1935" priority="3046" stopIfTrue="1">
      <formula>$B330="decimal"</formula>
    </cfRule>
    <cfRule type="expression" dxfId="1934" priority="3047" stopIfTrue="1">
      <formula>$B330="integer"</formula>
    </cfRule>
    <cfRule type="expression" dxfId="1933" priority="3048" stopIfTrue="1">
      <formula>$B330="text"</formula>
    </cfRule>
    <cfRule type="expression" dxfId="1932" priority="3049" stopIfTrue="1">
      <formula>$B330="end repeat"</formula>
    </cfRule>
    <cfRule type="expression" dxfId="1931" priority="3050" stopIfTrue="1">
      <formula>$B330="begin repeat"</formula>
    </cfRule>
    <cfRule type="expression" dxfId="1930" priority="3051" stopIfTrue="1">
      <formula>$B330="end group"</formula>
    </cfRule>
    <cfRule type="expression" dxfId="1929" priority="3052" stopIfTrue="1">
      <formula>$B330="begin group"</formula>
    </cfRule>
  </conditionalFormatting>
  <conditionalFormatting sqref="B331:B332">
    <cfRule type="expression" dxfId="1928" priority="3053" stopIfTrue="1">
      <formula>OR(AND(LEFT($B331, 14)="sensor_stream ", LEN($B331)&gt;14, NOT(ISNUMBER(SEARCH(" ", $B331, 15)))), AND(LEFT($B331, 17)="sensor_statistic ", LEN($B331)&gt;17, NOT(ISNUMBER(SEARCH(" ", $B331, 18)))))</formula>
    </cfRule>
    <cfRule type="expression" dxfId="1927" priority="3054" stopIfTrue="1">
      <formula>$B331="comments"</formula>
    </cfRule>
    <cfRule type="expression" dxfId="1926" priority="3055" stopIfTrue="1">
      <formula>OR($B331="audio", $B331="video")</formula>
    </cfRule>
    <cfRule type="expression" dxfId="1925" priority="3056" stopIfTrue="1">
      <formula>$B331="image"</formula>
    </cfRule>
    <cfRule type="expression" dxfId="1924" priority="3057" stopIfTrue="1">
      <formula>OR($B331="date", $B331="datetime")</formula>
    </cfRule>
    <cfRule type="expression" dxfId="1923" priority="3058" stopIfTrue="1">
      <formula>OR($B331="calculate", $B331="calculate_here")</formula>
    </cfRule>
    <cfRule type="expression" dxfId="1922" priority="3059" stopIfTrue="1">
      <formula>$B331="note"</formula>
    </cfRule>
    <cfRule type="expression" dxfId="1921" priority="3060" stopIfTrue="1">
      <formula>$B331="barcode"</formula>
    </cfRule>
    <cfRule type="expression" dxfId="1920" priority="3061" stopIfTrue="1">
      <formula>OR($B331="geopoint", $B331="geoshape", $B331="geotrace")</formula>
    </cfRule>
    <cfRule type="expression" dxfId="1919" priority="3062" stopIfTrue="1">
      <formula>OR($B331="audio audit", $B331="text audit", $B331="speed violations count", $B331="speed violations list", $B331="speed violations audit")</formula>
    </cfRule>
    <cfRule type="expression" dxfId="1918" priority="3063" stopIfTrue="1">
      <formula>OR($B331="username", $B331="phonenumber", $B331="start", $B331="end", $B331="deviceid", $B331="subscriberid", $B331="simserial", $B331="caseid")</formula>
    </cfRule>
    <cfRule type="expression" dxfId="1917" priority="3064" stopIfTrue="1">
      <formula>OR(AND(LEFT($B331, 16)="select_multiple ", LEN($B331)&gt;16, NOT(ISNUMBER(SEARCH(" ", $B331, 17)))), AND(LEFT($B331, 11)="select_one ", LEN($B331)&gt;11, NOT(ISNUMBER(SEARCH(" ", $B331, 12)))))</formula>
    </cfRule>
    <cfRule type="expression" dxfId="1916" priority="3065" stopIfTrue="1">
      <formula>$B331="decimal"</formula>
    </cfRule>
    <cfRule type="expression" dxfId="1915" priority="3066" stopIfTrue="1">
      <formula>$B331="integer"</formula>
    </cfRule>
    <cfRule type="expression" dxfId="1914" priority="3067" stopIfTrue="1">
      <formula>$B331="text"</formula>
    </cfRule>
    <cfRule type="expression" dxfId="1913" priority="3068" stopIfTrue="1">
      <formula>$B331="end repeat"</formula>
    </cfRule>
    <cfRule type="expression" dxfId="1912" priority="3069" stopIfTrue="1">
      <formula>$B331="begin repeat"</formula>
    </cfRule>
    <cfRule type="expression" dxfId="1911" priority="3070" stopIfTrue="1">
      <formula>$B331="end group"</formula>
    </cfRule>
    <cfRule type="expression" dxfId="1910" priority="3071" stopIfTrue="1">
      <formula>$B331="begin group"</formula>
    </cfRule>
  </conditionalFormatting>
  <conditionalFormatting sqref="B336">
    <cfRule type="expression" dxfId="1909" priority="2996" stopIfTrue="1">
      <formula>OR(AND(LEFT($B336, 14)="sensor_stream ", LEN($B336)&gt;14, NOT(ISNUMBER(SEARCH(" ", $B336, 15)))), AND(LEFT($B336, 17)="sensor_statistic ", LEN($B336)&gt;17, NOT(ISNUMBER(SEARCH(" ", $B336, 18)))))</formula>
    </cfRule>
    <cfRule type="expression" dxfId="1908" priority="2997" stopIfTrue="1">
      <formula>$B336="comments"</formula>
    </cfRule>
    <cfRule type="expression" dxfId="1907" priority="2998" stopIfTrue="1">
      <formula>OR($B336="audio", $B336="video")</formula>
    </cfRule>
    <cfRule type="expression" dxfId="1906" priority="2999" stopIfTrue="1">
      <formula>$B336="image"</formula>
    </cfRule>
    <cfRule type="expression" dxfId="1905" priority="3000" stopIfTrue="1">
      <formula>OR($B336="date", $B336="datetime")</formula>
    </cfRule>
    <cfRule type="expression" dxfId="1904" priority="3001" stopIfTrue="1">
      <formula>OR($B336="calculate", $B336="calculate_here")</formula>
    </cfRule>
    <cfRule type="expression" dxfId="1903" priority="3002" stopIfTrue="1">
      <formula>$B336="note"</formula>
    </cfRule>
    <cfRule type="expression" dxfId="1902" priority="3003" stopIfTrue="1">
      <formula>$B336="barcode"</formula>
    </cfRule>
    <cfRule type="expression" dxfId="1901" priority="3004" stopIfTrue="1">
      <formula>OR($B336="geopoint", $B336="geoshape", $B336="geotrace")</formula>
    </cfRule>
    <cfRule type="expression" dxfId="1900" priority="3005" stopIfTrue="1">
      <formula>OR($B336="audio audit", $B336="text audit", $B336="speed violations count", $B336="speed violations list", $B336="speed violations audit")</formula>
    </cfRule>
    <cfRule type="expression" dxfId="1899" priority="3006" stopIfTrue="1">
      <formula>OR($B336="username", $B336="phonenumber", $B336="start", $B336="end", $B336="deviceid", $B336="subscriberid", $B336="simserial", $B336="caseid")</formula>
    </cfRule>
    <cfRule type="expression" dxfId="1898" priority="3007" stopIfTrue="1">
      <formula>OR(AND(LEFT($B336, 16)="select_multiple ", LEN($B336)&gt;16, NOT(ISNUMBER(SEARCH(" ", $B336, 17)))), AND(LEFT($B336, 11)="select_one ", LEN($B336)&gt;11, NOT(ISNUMBER(SEARCH(" ", $B336, 12)))))</formula>
    </cfRule>
    <cfRule type="expression" dxfId="1897" priority="3008" stopIfTrue="1">
      <formula>$B336="decimal"</formula>
    </cfRule>
    <cfRule type="expression" dxfId="1896" priority="3009" stopIfTrue="1">
      <formula>$B336="integer"</formula>
    </cfRule>
    <cfRule type="expression" dxfId="1895" priority="3010" stopIfTrue="1">
      <formula>$B336="text"</formula>
    </cfRule>
    <cfRule type="expression" dxfId="1894" priority="3011" stopIfTrue="1">
      <formula>$B336="end repeat"</formula>
    </cfRule>
    <cfRule type="expression" dxfId="1893" priority="3012" stopIfTrue="1">
      <formula>$B336="begin repeat"</formula>
    </cfRule>
    <cfRule type="expression" dxfId="1892" priority="3013" stopIfTrue="1">
      <formula>$B336="end group"</formula>
    </cfRule>
    <cfRule type="expression" dxfId="1891" priority="3014" stopIfTrue="1">
      <formula>$B336="begin group"</formula>
    </cfRule>
  </conditionalFormatting>
  <conditionalFormatting sqref="B337:B338">
    <cfRule type="expression" dxfId="1890" priority="3015" stopIfTrue="1">
      <formula>OR(AND(LEFT($B337, 14)="sensor_stream ", LEN($B337)&gt;14, NOT(ISNUMBER(SEARCH(" ", $B337, 15)))), AND(LEFT($B337, 17)="sensor_statistic ", LEN($B337)&gt;17, NOT(ISNUMBER(SEARCH(" ", $B337, 18)))))</formula>
    </cfRule>
    <cfRule type="expression" dxfId="1889" priority="3016" stopIfTrue="1">
      <formula>$B337="comments"</formula>
    </cfRule>
    <cfRule type="expression" dxfId="1888" priority="3017" stopIfTrue="1">
      <formula>OR($B337="audio", $B337="video")</formula>
    </cfRule>
    <cfRule type="expression" dxfId="1887" priority="3018" stopIfTrue="1">
      <formula>$B337="image"</formula>
    </cfRule>
    <cfRule type="expression" dxfId="1886" priority="3019" stopIfTrue="1">
      <formula>OR($B337="date", $B337="datetime")</formula>
    </cfRule>
    <cfRule type="expression" dxfId="1885" priority="3020" stopIfTrue="1">
      <formula>OR($B337="calculate", $B337="calculate_here")</formula>
    </cfRule>
    <cfRule type="expression" dxfId="1884" priority="3021" stopIfTrue="1">
      <formula>$B337="note"</formula>
    </cfRule>
    <cfRule type="expression" dxfId="1883" priority="3022" stopIfTrue="1">
      <formula>$B337="barcode"</formula>
    </cfRule>
    <cfRule type="expression" dxfId="1882" priority="3023" stopIfTrue="1">
      <formula>OR($B337="geopoint", $B337="geoshape", $B337="geotrace")</formula>
    </cfRule>
    <cfRule type="expression" dxfId="1881" priority="3024" stopIfTrue="1">
      <formula>OR($B337="audio audit", $B337="text audit", $B337="speed violations count", $B337="speed violations list", $B337="speed violations audit")</formula>
    </cfRule>
    <cfRule type="expression" dxfId="1880" priority="3025" stopIfTrue="1">
      <formula>OR($B337="username", $B337="phonenumber", $B337="start", $B337="end", $B337="deviceid", $B337="subscriberid", $B337="simserial", $B337="caseid")</formula>
    </cfRule>
    <cfRule type="expression" dxfId="1879" priority="3026" stopIfTrue="1">
      <formula>OR(AND(LEFT($B337, 16)="select_multiple ", LEN($B337)&gt;16, NOT(ISNUMBER(SEARCH(" ", $B337, 17)))), AND(LEFT($B337, 11)="select_one ", LEN($B337)&gt;11, NOT(ISNUMBER(SEARCH(" ", $B337, 12)))))</formula>
    </cfRule>
    <cfRule type="expression" dxfId="1878" priority="3027" stopIfTrue="1">
      <formula>$B337="decimal"</formula>
    </cfRule>
    <cfRule type="expression" dxfId="1877" priority="3028" stopIfTrue="1">
      <formula>$B337="integer"</formula>
    </cfRule>
    <cfRule type="expression" dxfId="1876" priority="3029" stopIfTrue="1">
      <formula>$B337="text"</formula>
    </cfRule>
    <cfRule type="expression" dxfId="1875" priority="3030" stopIfTrue="1">
      <formula>$B337="end repeat"</formula>
    </cfRule>
    <cfRule type="expression" dxfId="1874" priority="3031" stopIfTrue="1">
      <formula>$B337="begin repeat"</formula>
    </cfRule>
    <cfRule type="expression" dxfId="1873" priority="3032" stopIfTrue="1">
      <formula>$B337="end group"</formula>
    </cfRule>
    <cfRule type="expression" dxfId="1872" priority="3033" stopIfTrue="1">
      <formula>$B337="begin group"</formula>
    </cfRule>
  </conditionalFormatting>
  <conditionalFormatting sqref="B339">
    <cfRule type="expression" dxfId="1871" priority="2958" stopIfTrue="1">
      <formula>OR(AND(LEFT($B339, 14)="sensor_stream ", LEN($B339)&gt;14, NOT(ISNUMBER(SEARCH(" ", $B339, 15)))), AND(LEFT($B339, 17)="sensor_statistic ", LEN($B339)&gt;17, NOT(ISNUMBER(SEARCH(" ", $B339, 18)))))</formula>
    </cfRule>
    <cfRule type="expression" dxfId="1870" priority="2959" stopIfTrue="1">
      <formula>$B339="comments"</formula>
    </cfRule>
    <cfRule type="expression" dxfId="1869" priority="2960" stopIfTrue="1">
      <formula>OR($B339="audio", $B339="video")</formula>
    </cfRule>
    <cfRule type="expression" dxfId="1868" priority="2961" stopIfTrue="1">
      <formula>$B339="image"</formula>
    </cfRule>
    <cfRule type="expression" dxfId="1867" priority="2962" stopIfTrue="1">
      <formula>OR($B339="date", $B339="datetime")</formula>
    </cfRule>
    <cfRule type="expression" dxfId="1866" priority="2963" stopIfTrue="1">
      <formula>OR($B339="calculate", $B339="calculate_here")</formula>
    </cfRule>
    <cfRule type="expression" dxfId="1865" priority="2964" stopIfTrue="1">
      <formula>$B339="note"</formula>
    </cfRule>
    <cfRule type="expression" dxfId="1864" priority="2965" stopIfTrue="1">
      <formula>$B339="barcode"</formula>
    </cfRule>
    <cfRule type="expression" dxfId="1863" priority="2966" stopIfTrue="1">
      <formula>OR($B339="geopoint", $B339="geoshape", $B339="geotrace")</formula>
    </cfRule>
    <cfRule type="expression" dxfId="1862" priority="2967" stopIfTrue="1">
      <formula>OR($B339="audio audit", $B339="text audit", $B339="speed violations count", $B339="speed violations list", $B339="speed violations audit")</formula>
    </cfRule>
    <cfRule type="expression" dxfId="1861" priority="2968" stopIfTrue="1">
      <formula>OR($B339="username", $B339="phonenumber", $B339="start", $B339="end", $B339="deviceid", $B339="subscriberid", $B339="simserial", $B339="caseid")</formula>
    </cfRule>
    <cfRule type="expression" dxfId="1860" priority="2969" stopIfTrue="1">
      <formula>OR(AND(LEFT($B339, 16)="select_multiple ", LEN($B339)&gt;16, NOT(ISNUMBER(SEARCH(" ", $B339, 17)))), AND(LEFT($B339, 11)="select_one ", LEN($B339)&gt;11, NOT(ISNUMBER(SEARCH(" ", $B339, 12)))))</formula>
    </cfRule>
    <cfRule type="expression" dxfId="1859" priority="2970" stopIfTrue="1">
      <formula>$B339="decimal"</formula>
    </cfRule>
    <cfRule type="expression" dxfId="1858" priority="2971" stopIfTrue="1">
      <formula>$B339="integer"</formula>
    </cfRule>
    <cfRule type="expression" dxfId="1857" priority="2972" stopIfTrue="1">
      <formula>$B339="text"</formula>
    </cfRule>
    <cfRule type="expression" dxfId="1856" priority="2973" stopIfTrue="1">
      <formula>$B339="end repeat"</formula>
    </cfRule>
    <cfRule type="expression" dxfId="1855" priority="2974" stopIfTrue="1">
      <formula>$B339="begin repeat"</formula>
    </cfRule>
    <cfRule type="expression" dxfId="1854" priority="2975" stopIfTrue="1">
      <formula>$B339="end group"</formula>
    </cfRule>
    <cfRule type="expression" dxfId="1853" priority="2976" stopIfTrue="1">
      <formula>$B339="begin group"</formula>
    </cfRule>
  </conditionalFormatting>
  <conditionalFormatting sqref="B340:B341">
    <cfRule type="expression" dxfId="1852" priority="2977" stopIfTrue="1">
      <formula>OR(AND(LEFT($B340, 14)="sensor_stream ", LEN($B340)&gt;14, NOT(ISNUMBER(SEARCH(" ", $B340, 15)))), AND(LEFT($B340, 17)="sensor_statistic ", LEN($B340)&gt;17, NOT(ISNUMBER(SEARCH(" ", $B340, 18)))))</formula>
    </cfRule>
    <cfRule type="expression" dxfId="1851" priority="2978" stopIfTrue="1">
      <formula>$B340="comments"</formula>
    </cfRule>
    <cfRule type="expression" dxfId="1850" priority="2979" stopIfTrue="1">
      <formula>OR($B340="audio", $B340="video")</formula>
    </cfRule>
    <cfRule type="expression" dxfId="1849" priority="2980" stopIfTrue="1">
      <formula>$B340="image"</formula>
    </cfRule>
    <cfRule type="expression" dxfId="1848" priority="2981" stopIfTrue="1">
      <formula>OR($B340="date", $B340="datetime")</formula>
    </cfRule>
    <cfRule type="expression" dxfId="1847" priority="2982" stopIfTrue="1">
      <formula>OR($B340="calculate", $B340="calculate_here")</formula>
    </cfRule>
    <cfRule type="expression" dxfId="1846" priority="2983" stopIfTrue="1">
      <formula>$B340="note"</formula>
    </cfRule>
    <cfRule type="expression" dxfId="1845" priority="2984" stopIfTrue="1">
      <formula>$B340="barcode"</formula>
    </cfRule>
    <cfRule type="expression" dxfId="1844" priority="2985" stopIfTrue="1">
      <formula>OR($B340="geopoint", $B340="geoshape", $B340="geotrace")</formula>
    </cfRule>
    <cfRule type="expression" dxfId="1843" priority="2986" stopIfTrue="1">
      <formula>OR($B340="audio audit", $B340="text audit", $B340="speed violations count", $B340="speed violations list", $B340="speed violations audit")</formula>
    </cfRule>
    <cfRule type="expression" dxfId="1842" priority="2987" stopIfTrue="1">
      <formula>OR($B340="username", $B340="phonenumber", $B340="start", $B340="end", $B340="deviceid", $B340="subscriberid", $B340="simserial", $B340="caseid")</formula>
    </cfRule>
    <cfRule type="expression" dxfId="1841" priority="2988" stopIfTrue="1">
      <formula>OR(AND(LEFT($B340, 16)="select_multiple ", LEN($B340)&gt;16, NOT(ISNUMBER(SEARCH(" ", $B340, 17)))), AND(LEFT($B340, 11)="select_one ", LEN($B340)&gt;11, NOT(ISNUMBER(SEARCH(" ", $B340, 12)))))</formula>
    </cfRule>
    <cfRule type="expression" dxfId="1840" priority="2989" stopIfTrue="1">
      <formula>$B340="decimal"</formula>
    </cfRule>
    <cfRule type="expression" dxfId="1839" priority="2990" stopIfTrue="1">
      <formula>$B340="integer"</formula>
    </cfRule>
    <cfRule type="expression" dxfId="1838" priority="2991" stopIfTrue="1">
      <formula>$B340="text"</formula>
    </cfRule>
    <cfRule type="expression" dxfId="1837" priority="2992" stopIfTrue="1">
      <formula>$B340="end repeat"</formula>
    </cfRule>
    <cfRule type="expression" dxfId="1836" priority="2993" stopIfTrue="1">
      <formula>$B340="begin repeat"</formula>
    </cfRule>
    <cfRule type="expression" dxfId="1835" priority="2994" stopIfTrue="1">
      <formula>$B340="end group"</formula>
    </cfRule>
    <cfRule type="expression" dxfId="1834" priority="2995" stopIfTrue="1">
      <formula>$B340="begin group"</formula>
    </cfRule>
  </conditionalFormatting>
  <conditionalFormatting sqref="B342">
    <cfRule type="expression" dxfId="1833" priority="2920" stopIfTrue="1">
      <formula>OR(AND(LEFT($B342, 14)="sensor_stream ", LEN($B342)&gt;14, NOT(ISNUMBER(SEARCH(" ", $B342, 15)))), AND(LEFT($B342, 17)="sensor_statistic ", LEN($B342)&gt;17, NOT(ISNUMBER(SEARCH(" ", $B342, 18)))))</formula>
    </cfRule>
    <cfRule type="expression" dxfId="1832" priority="2921" stopIfTrue="1">
      <formula>$B342="comments"</formula>
    </cfRule>
    <cfRule type="expression" dxfId="1831" priority="2922" stopIfTrue="1">
      <formula>OR($B342="audio", $B342="video")</formula>
    </cfRule>
    <cfRule type="expression" dxfId="1830" priority="2923" stopIfTrue="1">
      <formula>$B342="image"</formula>
    </cfRule>
    <cfRule type="expression" dxfId="1829" priority="2924" stopIfTrue="1">
      <formula>OR($B342="date", $B342="datetime")</formula>
    </cfRule>
    <cfRule type="expression" dxfId="1828" priority="2925" stopIfTrue="1">
      <formula>OR($B342="calculate", $B342="calculate_here")</formula>
    </cfRule>
    <cfRule type="expression" dxfId="1827" priority="2926" stopIfTrue="1">
      <formula>$B342="note"</formula>
    </cfRule>
    <cfRule type="expression" dxfId="1826" priority="2927" stopIfTrue="1">
      <formula>$B342="barcode"</formula>
    </cfRule>
    <cfRule type="expression" dxfId="1825" priority="2928" stopIfTrue="1">
      <formula>OR($B342="geopoint", $B342="geoshape", $B342="geotrace")</formula>
    </cfRule>
    <cfRule type="expression" dxfId="1824" priority="2929" stopIfTrue="1">
      <formula>OR($B342="audio audit", $B342="text audit", $B342="speed violations count", $B342="speed violations list", $B342="speed violations audit")</formula>
    </cfRule>
    <cfRule type="expression" dxfId="1823" priority="2930" stopIfTrue="1">
      <formula>OR($B342="username", $B342="phonenumber", $B342="start", $B342="end", $B342="deviceid", $B342="subscriberid", $B342="simserial", $B342="caseid")</formula>
    </cfRule>
    <cfRule type="expression" dxfId="1822" priority="2931" stopIfTrue="1">
      <formula>OR(AND(LEFT($B342, 16)="select_multiple ", LEN($B342)&gt;16, NOT(ISNUMBER(SEARCH(" ", $B342, 17)))), AND(LEFT($B342, 11)="select_one ", LEN($B342)&gt;11, NOT(ISNUMBER(SEARCH(" ", $B342, 12)))))</formula>
    </cfRule>
    <cfRule type="expression" dxfId="1821" priority="2932" stopIfTrue="1">
      <formula>$B342="decimal"</formula>
    </cfRule>
    <cfRule type="expression" dxfId="1820" priority="2933" stopIfTrue="1">
      <formula>$B342="integer"</formula>
    </cfRule>
    <cfRule type="expression" dxfId="1819" priority="2934" stopIfTrue="1">
      <formula>$B342="text"</formula>
    </cfRule>
    <cfRule type="expression" dxfId="1818" priority="2935" stopIfTrue="1">
      <formula>$B342="end repeat"</formula>
    </cfRule>
    <cfRule type="expression" dxfId="1817" priority="2936" stopIfTrue="1">
      <formula>$B342="begin repeat"</formula>
    </cfRule>
    <cfRule type="expression" dxfId="1816" priority="2937" stopIfTrue="1">
      <formula>$B342="end group"</formula>
    </cfRule>
    <cfRule type="expression" dxfId="1815" priority="2938" stopIfTrue="1">
      <formula>$B342="begin group"</formula>
    </cfRule>
  </conditionalFormatting>
  <conditionalFormatting sqref="B343:B344">
    <cfRule type="expression" dxfId="1814" priority="2939" stopIfTrue="1">
      <formula>OR(AND(LEFT($B343, 14)="sensor_stream ", LEN($B343)&gt;14, NOT(ISNUMBER(SEARCH(" ", $B343, 15)))), AND(LEFT($B343, 17)="sensor_statistic ", LEN($B343)&gt;17, NOT(ISNUMBER(SEARCH(" ", $B343, 18)))))</formula>
    </cfRule>
    <cfRule type="expression" dxfId="1813" priority="2940" stopIfTrue="1">
      <formula>$B343="comments"</formula>
    </cfRule>
    <cfRule type="expression" dxfId="1812" priority="2941" stopIfTrue="1">
      <formula>OR($B343="audio", $B343="video")</formula>
    </cfRule>
    <cfRule type="expression" dxfId="1811" priority="2942" stopIfTrue="1">
      <formula>$B343="image"</formula>
    </cfRule>
    <cfRule type="expression" dxfId="1810" priority="2943" stopIfTrue="1">
      <formula>OR($B343="date", $B343="datetime")</formula>
    </cfRule>
    <cfRule type="expression" dxfId="1809" priority="2944" stopIfTrue="1">
      <formula>OR($B343="calculate", $B343="calculate_here")</formula>
    </cfRule>
    <cfRule type="expression" dxfId="1808" priority="2945" stopIfTrue="1">
      <formula>$B343="note"</formula>
    </cfRule>
    <cfRule type="expression" dxfId="1807" priority="2946" stopIfTrue="1">
      <formula>$B343="barcode"</formula>
    </cfRule>
    <cfRule type="expression" dxfId="1806" priority="2947" stopIfTrue="1">
      <formula>OR($B343="geopoint", $B343="geoshape", $B343="geotrace")</formula>
    </cfRule>
    <cfRule type="expression" dxfId="1805" priority="2948" stopIfTrue="1">
      <formula>OR($B343="audio audit", $B343="text audit", $B343="speed violations count", $B343="speed violations list", $B343="speed violations audit")</formula>
    </cfRule>
    <cfRule type="expression" dxfId="1804" priority="2949" stopIfTrue="1">
      <formula>OR($B343="username", $B343="phonenumber", $B343="start", $B343="end", $B343="deviceid", $B343="subscriberid", $B343="simserial", $B343="caseid")</formula>
    </cfRule>
    <cfRule type="expression" dxfId="1803" priority="2950" stopIfTrue="1">
      <formula>OR(AND(LEFT($B343, 16)="select_multiple ", LEN($B343)&gt;16, NOT(ISNUMBER(SEARCH(" ", $B343, 17)))), AND(LEFT($B343, 11)="select_one ", LEN($B343)&gt;11, NOT(ISNUMBER(SEARCH(" ", $B343, 12)))))</formula>
    </cfRule>
    <cfRule type="expression" dxfId="1802" priority="2951" stopIfTrue="1">
      <formula>$B343="decimal"</formula>
    </cfRule>
    <cfRule type="expression" dxfId="1801" priority="2952" stopIfTrue="1">
      <formula>$B343="integer"</formula>
    </cfRule>
    <cfRule type="expression" dxfId="1800" priority="2953" stopIfTrue="1">
      <formula>$B343="text"</formula>
    </cfRule>
    <cfRule type="expression" dxfId="1799" priority="2954" stopIfTrue="1">
      <formula>$B343="end repeat"</formula>
    </cfRule>
    <cfRule type="expression" dxfId="1798" priority="2955" stopIfTrue="1">
      <formula>$B343="begin repeat"</formula>
    </cfRule>
    <cfRule type="expression" dxfId="1797" priority="2956" stopIfTrue="1">
      <formula>$B343="end group"</formula>
    </cfRule>
    <cfRule type="expression" dxfId="1796" priority="2957" stopIfTrue="1">
      <formula>$B343="begin group"</formula>
    </cfRule>
  </conditionalFormatting>
  <conditionalFormatting sqref="B345">
    <cfRule type="expression" dxfId="1795" priority="2882" stopIfTrue="1">
      <formula>OR(AND(LEFT($B345, 14)="sensor_stream ", LEN($B345)&gt;14, NOT(ISNUMBER(SEARCH(" ", $B345, 15)))), AND(LEFT($B345, 17)="sensor_statistic ", LEN($B345)&gt;17, NOT(ISNUMBER(SEARCH(" ", $B345, 18)))))</formula>
    </cfRule>
    <cfRule type="expression" dxfId="1794" priority="2883" stopIfTrue="1">
      <formula>$B345="comments"</formula>
    </cfRule>
    <cfRule type="expression" dxfId="1793" priority="2884" stopIfTrue="1">
      <formula>OR($B345="audio", $B345="video")</formula>
    </cfRule>
    <cfRule type="expression" dxfId="1792" priority="2885" stopIfTrue="1">
      <formula>$B345="image"</formula>
    </cfRule>
    <cfRule type="expression" dxfId="1791" priority="2886" stopIfTrue="1">
      <formula>OR($B345="date", $B345="datetime")</formula>
    </cfRule>
    <cfRule type="expression" dxfId="1790" priority="2887" stopIfTrue="1">
      <formula>OR($B345="calculate", $B345="calculate_here")</formula>
    </cfRule>
    <cfRule type="expression" dxfId="1789" priority="2888" stopIfTrue="1">
      <formula>$B345="note"</formula>
    </cfRule>
    <cfRule type="expression" dxfId="1788" priority="2889" stopIfTrue="1">
      <formula>$B345="barcode"</formula>
    </cfRule>
    <cfRule type="expression" dxfId="1787" priority="2890" stopIfTrue="1">
      <formula>OR($B345="geopoint", $B345="geoshape", $B345="geotrace")</formula>
    </cfRule>
    <cfRule type="expression" dxfId="1786" priority="2891" stopIfTrue="1">
      <formula>OR($B345="audio audit", $B345="text audit", $B345="speed violations count", $B345="speed violations list", $B345="speed violations audit")</formula>
    </cfRule>
    <cfRule type="expression" dxfId="1785" priority="2892" stopIfTrue="1">
      <formula>OR($B345="username", $B345="phonenumber", $B345="start", $B345="end", $B345="deviceid", $B345="subscriberid", $B345="simserial", $B345="caseid")</formula>
    </cfRule>
    <cfRule type="expression" dxfId="1784" priority="2893" stopIfTrue="1">
      <formula>OR(AND(LEFT($B345, 16)="select_multiple ", LEN($B345)&gt;16, NOT(ISNUMBER(SEARCH(" ", $B345, 17)))), AND(LEFT($B345, 11)="select_one ", LEN($B345)&gt;11, NOT(ISNUMBER(SEARCH(" ", $B345, 12)))))</formula>
    </cfRule>
    <cfRule type="expression" dxfId="1783" priority="2894" stopIfTrue="1">
      <formula>$B345="decimal"</formula>
    </cfRule>
    <cfRule type="expression" dxfId="1782" priority="2895" stopIfTrue="1">
      <formula>$B345="integer"</formula>
    </cfRule>
    <cfRule type="expression" dxfId="1781" priority="2896" stopIfTrue="1">
      <formula>$B345="text"</formula>
    </cfRule>
    <cfRule type="expression" dxfId="1780" priority="2897" stopIfTrue="1">
      <formula>$B345="end repeat"</formula>
    </cfRule>
    <cfRule type="expression" dxfId="1779" priority="2898" stopIfTrue="1">
      <formula>$B345="begin repeat"</formula>
    </cfRule>
    <cfRule type="expression" dxfId="1778" priority="2899" stopIfTrue="1">
      <formula>$B345="end group"</formula>
    </cfRule>
    <cfRule type="expression" dxfId="1777" priority="2900" stopIfTrue="1">
      <formula>$B345="begin group"</formula>
    </cfRule>
  </conditionalFormatting>
  <conditionalFormatting sqref="B346:B347">
    <cfRule type="expression" dxfId="1776" priority="2901" stopIfTrue="1">
      <formula>OR(AND(LEFT($B346, 14)="sensor_stream ", LEN($B346)&gt;14, NOT(ISNUMBER(SEARCH(" ", $B346, 15)))), AND(LEFT($B346, 17)="sensor_statistic ", LEN($B346)&gt;17, NOT(ISNUMBER(SEARCH(" ", $B346, 18)))))</formula>
    </cfRule>
    <cfRule type="expression" dxfId="1775" priority="2902" stopIfTrue="1">
      <formula>$B346="comments"</formula>
    </cfRule>
    <cfRule type="expression" dxfId="1774" priority="2903" stopIfTrue="1">
      <formula>OR($B346="audio", $B346="video")</formula>
    </cfRule>
    <cfRule type="expression" dxfId="1773" priority="2904" stopIfTrue="1">
      <formula>$B346="image"</formula>
    </cfRule>
    <cfRule type="expression" dxfId="1772" priority="2905" stopIfTrue="1">
      <formula>OR($B346="date", $B346="datetime")</formula>
    </cfRule>
    <cfRule type="expression" dxfId="1771" priority="2906" stopIfTrue="1">
      <formula>OR($B346="calculate", $B346="calculate_here")</formula>
    </cfRule>
    <cfRule type="expression" dxfId="1770" priority="2907" stopIfTrue="1">
      <formula>$B346="note"</formula>
    </cfRule>
    <cfRule type="expression" dxfId="1769" priority="2908" stopIfTrue="1">
      <formula>$B346="barcode"</formula>
    </cfRule>
    <cfRule type="expression" dxfId="1768" priority="2909" stopIfTrue="1">
      <formula>OR($B346="geopoint", $B346="geoshape", $B346="geotrace")</formula>
    </cfRule>
    <cfRule type="expression" dxfId="1767" priority="2910" stopIfTrue="1">
      <formula>OR($B346="audio audit", $B346="text audit", $B346="speed violations count", $B346="speed violations list", $B346="speed violations audit")</formula>
    </cfRule>
    <cfRule type="expression" dxfId="1766" priority="2911" stopIfTrue="1">
      <formula>OR($B346="username", $B346="phonenumber", $B346="start", $B346="end", $B346="deviceid", $B346="subscriberid", $B346="simserial", $B346="caseid")</formula>
    </cfRule>
    <cfRule type="expression" dxfId="1765" priority="2912" stopIfTrue="1">
      <formula>OR(AND(LEFT($B346, 16)="select_multiple ", LEN($B346)&gt;16, NOT(ISNUMBER(SEARCH(" ", $B346, 17)))), AND(LEFT($B346, 11)="select_one ", LEN($B346)&gt;11, NOT(ISNUMBER(SEARCH(" ", $B346, 12)))))</formula>
    </cfRule>
    <cfRule type="expression" dxfId="1764" priority="2913" stopIfTrue="1">
      <formula>$B346="decimal"</formula>
    </cfRule>
    <cfRule type="expression" dxfId="1763" priority="2914" stopIfTrue="1">
      <formula>$B346="integer"</formula>
    </cfRule>
    <cfRule type="expression" dxfId="1762" priority="2915" stopIfTrue="1">
      <formula>$B346="text"</formula>
    </cfRule>
    <cfRule type="expression" dxfId="1761" priority="2916" stopIfTrue="1">
      <formula>$B346="end repeat"</formula>
    </cfRule>
    <cfRule type="expression" dxfId="1760" priority="2917" stopIfTrue="1">
      <formula>$B346="begin repeat"</formula>
    </cfRule>
    <cfRule type="expression" dxfId="1759" priority="2918" stopIfTrue="1">
      <formula>$B346="end group"</formula>
    </cfRule>
    <cfRule type="expression" dxfId="1758" priority="2919" stopIfTrue="1">
      <formula>$B346="begin group"</formula>
    </cfRule>
  </conditionalFormatting>
  <conditionalFormatting sqref="D349:F350">
    <cfRule type="expression" dxfId="1757" priority="4448" stopIfTrue="1">
      <formula>$B348="begin group"</formula>
    </cfRule>
  </conditionalFormatting>
  <conditionalFormatting sqref="D349:F350">
    <cfRule type="expression" dxfId="1756" priority="4453" stopIfTrue="1">
      <formula>$B348="begin repeat"</formula>
    </cfRule>
  </conditionalFormatting>
  <conditionalFormatting sqref="D349:F350">
    <cfRule type="expression" dxfId="1755" priority="4458" stopIfTrue="1">
      <formula>$B348="text"</formula>
    </cfRule>
  </conditionalFormatting>
  <conditionalFormatting sqref="D349:F350">
    <cfRule type="expression" dxfId="1754" priority="4463" stopIfTrue="1">
      <formula>$B348="integer"</formula>
    </cfRule>
  </conditionalFormatting>
  <conditionalFormatting sqref="D349:F350">
    <cfRule type="expression" dxfId="1753" priority="4468" stopIfTrue="1">
      <formula>$B348="decimal"</formula>
    </cfRule>
  </conditionalFormatting>
  <conditionalFormatting sqref="D349:F350">
    <cfRule type="expression" dxfId="1752" priority="4473" stopIfTrue="1">
      <formula>OR(AND(LEFT($B348, 16)="select_multiple ", LEN($B348)&gt;16, NOT(ISNUMBER(SEARCH(" ", $B348, 17)))), AND(LEFT($B348, 11)="select_one ", LEN($B348)&gt;11, NOT(ISNUMBER(SEARCH(" ", $B348, 12)))))</formula>
    </cfRule>
  </conditionalFormatting>
  <conditionalFormatting sqref="D349:F350">
    <cfRule type="expression" dxfId="1751" priority="4480" stopIfTrue="1">
      <formula>$B348="note"</formula>
    </cfRule>
    <cfRule type="expression" dxfId="1750" priority="4481" stopIfTrue="1">
      <formula>$B348="barcode"</formula>
    </cfRule>
    <cfRule type="expression" dxfId="1749" priority="4482" stopIfTrue="1">
      <formula>OR($B348="geopoint", $B348="geoshape", $B348="geotrace")</formula>
    </cfRule>
  </conditionalFormatting>
  <conditionalFormatting sqref="D349:F350">
    <cfRule type="expression" dxfId="1748" priority="4490" stopIfTrue="1">
      <formula>OR($B348="date", $B348="datetime")</formula>
    </cfRule>
  </conditionalFormatting>
  <conditionalFormatting sqref="D349:F350">
    <cfRule type="expression" dxfId="1747" priority="4494" stopIfTrue="1">
      <formula>$B348="image"</formula>
    </cfRule>
  </conditionalFormatting>
  <conditionalFormatting sqref="D349:F350">
    <cfRule type="expression" dxfId="1746" priority="4497" stopIfTrue="1">
      <formula>OR($B348="audio", $B348="video")</formula>
    </cfRule>
  </conditionalFormatting>
  <conditionalFormatting sqref="D349:F350">
    <cfRule type="expression" dxfId="1745" priority="4518" stopIfTrue="1">
      <formula>OR(AND(LEFT($B348, 14)="sensor_stream ", LEN($B348)&gt;14, NOT(ISNUMBER(SEARCH(" ", $B348, 15)))), AND(LEFT($B348, 17)="sensor_statistic ", LEN($B348)&gt;17, NOT(ISNUMBER(SEARCH(" ", $B348, 18)))))</formula>
    </cfRule>
    <cfRule type="expression" dxfId="1744" priority="4519" stopIfTrue="1">
      <formula>$B348="comments"</formula>
    </cfRule>
    <cfRule type="expression" dxfId="1743" priority="4520" stopIfTrue="1">
      <formula>OR($B348="audio", $B348="video")</formula>
    </cfRule>
    <cfRule type="expression" dxfId="1742" priority="4521" stopIfTrue="1">
      <formula>$B348="image"</formula>
    </cfRule>
    <cfRule type="expression" dxfId="1741" priority="4522" stopIfTrue="1">
      <formula>OR($B348="date", $B348="datetime")</formula>
    </cfRule>
    <cfRule type="expression" dxfId="1740" priority="4523" stopIfTrue="1">
      <formula>OR($B348="calculate", $B348="calculate_here")</formula>
    </cfRule>
    <cfRule type="expression" dxfId="1739" priority="4524" stopIfTrue="1">
      <formula>$B348="note"</formula>
    </cfRule>
    <cfRule type="expression" dxfId="1738" priority="4525" stopIfTrue="1">
      <formula>$B348="barcode"</formula>
    </cfRule>
    <cfRule type="expression" dxfId="1737" priority="4526" stopIfTrue="1">
      <formula>OR($B348="geopoint", $B348="geoshape", $B348="geotrace")</formula>
    </cfRule>
    <cfRule type="expression" dxfId="1736" priority="4527" stopIfTrue="1">
      <formula>OR($B348="audio audit", $B348="text audit", $B348="speed violations count", $B348="speed violations list", $B348="speed violations audit")</formula>
    </cfRule>
    <cfRule type="expression" dxfId="1735" priority="4528" stopIfTrue="1">
      <formula>OR($B348="username", $B348="phonenumber", $B348="start", $B348="end", $B348="deviceid", $B348="subscriberid", $B348="simserial", $B348="caseid")</formula>
    </cfRule>
    <cfRule type="expression" dxfId="1734" priority="4529" stopIfTrue="1">
      <formula>OR(AND(LEFT($B348, 16)="select_multiple ", LEN($B348)&gt;16, NOT(ISNUMBER(SEARCH(" ", $B348, 17)))), AND(LEFT($B348, 11)="select_one ", LEN($B348)&gt;11, NOT(ISNUMBER(SEARCH(" ", $B348, 12)))))</formula>
    </cfRule>
    <cfRule type="expression" dxfId="1733" priority="4530" stopIfTrue="1">
      <formula>$B348="decimal"</formula>
    </cfRule>
    <cfRule type="expression" dxfId="1732" priority="4531" stopIfTrue="1">
      <formula>$B348="integer"</formula>
    </cfRule>
    <cfRule type="expression" dxfId="1731" priority="4532" stopIfTrue="1">
      <formula>$B348="text"</formula>
    </cfRule>
    <cfRule type="expression" dxfId="1730" priority="4533" stopIfTrue="1">
      <formula>$B348="end repeat"</formula>
    </cfRule>
    <cfRule type="expression" dxfId="1729" priority="4534" stopIfTrue="1">
      <formula>$B348="begin repeat"</formula>
    </cfRule>
    <cfRule type="expression" dxfId="1728" priority="4535" stopIfTrue="1">
      <formula>$B348="end group"</formula>
    </cfRule>
    <cfRule type="expression" dxfId="1727" priority="4536" stopIfTrue="1">
      <formula>$B348="begin group"</formula>
    </cfRule>
  </conditionalFormatting>
  <conditionalFormatting sqref="B351">
    <cfRule type="expression" dxfId="1726" priority="2844" stopIfTrue="1">
      <formula>OR(AND(LEFT($B351, 14)="sensor_stream ", LEN($B351)&gt;14, NOT(ISNUMBER(SEARCH(" ", $B351, 15)))), AND(LEFT($B351, 17)="sensor_statistic ", LEN($B351)&gt;17, NOT(ISNUMBER(SEARCH(" ", $B351, 18)))))</formula>
    </cfRule>
    <cfRule type="expression" dxfId="1725" priority="2845" stopIfTrue="1">
      <formula>$B351="comments"</formula>
    </cfRule>
    <cfRule type="expression" dxfId="1724" priority="2846" stopIfTrue="1">
      <formula>OR($B351="audio", $B351="video")</formula>
    </cfRule>
    <cfRule type="expression" dxfId="1723" priority="2847" stopIfTrue="1">
      <formula>$B351="image"</formula>
    </cfRule>
    <cfRule type="expression" dxfId="1722" priority="2848" stopIfTrue="1">
      <formula>OR($B351="date", $B351="datetime")</formula>
    </cfRule>
    <cfRule type="expression" dxfId="1721" priority="2849" stopIfTrue="1">
      <formula>OR($B351="calculate", $B351="calculate_here")</formula>
    </cfRule>
    <cfRule type="expression" dxfId="1720" priority="2850" stopIfTrue="1">
      <formula>$B351="note"</formula>
    </cfRule>
    <cfRule type="expression" dxfId="1719" priority="2851" stopIfTrue="1">
      <formula>$B351="barcode"</formula>
    </cfRule>
    <cfRule type="expression" dxfId="1718" priority="2852" stopIfTrue="1">
      <formula>OR($B351="geopoint", $B351="geoshape", $B351="geotrace")</formula>
    </cfRule>
    <cfRule type="expression" dxfId="1717" priority="2853" stopIfTrue="1">
      <formula>OR($B351="audio audit", $B351="text audit", $B351="speed violations count", $B351="speed violations list", $B351="speed violations audit")</formula>
    </cfRule>
    <cfRule type="expression" dxfId="1716" priority="2854" stopIfTrue="1">
      <formula>OR($B351="username", $B351="phonenumber", $B351="start", $B351="end", $B351="deviceid", $B351="subscriberid", $B351="simserial", $B351="caseid")</formula>
    </cfRule>
    <cfRule type="expression" dxfId="1715" priority="2855" stopIfTrue="1">
      <formula>OR(AND(LEFT($B351, 16)="select_multiple ", LEN($B351)&gt;16, NOT(ISNUMBER(SEARCH(" ", $B351, 17)))), AND(LEFT($B351, 11)="select_one ", LEN($B351)&gt;11, NOT(ISNUMBER(SEARCH(" ", $B351, 12)))))</formula>
    </cfRule>
    <cfRule type="expression" dxfId="1714" priority="2856" stopIfTrue="1">
      <formula>$B351="decimal"</formula>
    </cfRule>
    <cfRule type="expression" dxfId="1713" priority="2857" stopIfTrue="1">
      <formula>$B351="integer"</formula>
    </cfRule>
    <cfRule type="expression" dxfId="1712" priority="2858" stopIfTrue="1">
      <formula>$B351="text"</formula>
    </cfRule>
    <cfRule type="expression" dxfId="1711" priority="2859" stopIfTrue="1">
      <formula>$B351="end repeat"</formula>
    </cfRule>
    <cfRule type="expression" dxfId="1710" priority="2860" stopIfTrue="1">
      <formula>$B351="begin repeat"</formula>
    </cfRule>
    <cfRule type="expression" dxfId="1709" priority="2861" stopIfTrue="1">
      <formula>$B351="end group"</formula>
    </cfRule>
    <cfRule type="expression" dxfId="1708" priority="2862" stopIfTrue="1">
      <formula>$B351="begin group"</formula>
    </cfRule>
  </conditionalFormatting>
  <conditionalFormatting sqref="B352:B353">
    <cfRule type="expression" dxfId="1707" priority="2863" stopIfTrue="1">
      <formula>OR(AND(LEFT($B352, 14)="sensor_stream ", LEN($B352)&gt;14, NOT(ISNUMBER(SEARCH(" ", $B352, 15)))), AND(LEFT($B352, 17)="sensor_statistic ", LEN($B352)&gt;17, NOT(ISNUMBER(SEARCH(" ", $B352, 18)))))</formula>
    </cfRule>
    <cfRule type="expression" dxfId="1706" priority="2864" stopIfTrue="1">
      <formula>$B352="comments"</formula>
    </cfRule>
    <cfRule type="expression" dxfId="1705" priority="2865" stopIfTrue="1">
      <formula>OR($B352="audio", $B352="video")</formula>
    </cfRule>
    <cfRule type="expression" dxfId="1704" priority="2866" stopIfTrue="1">
      <formula>$B352="image"</formula>
    </cfRule>
    <cfRule type="expression" dxfId="1703" priority="2867" stopIfTrue="1">
      <formula>OR($B352="date", $B352="datetime")</formula>
    </cfRule>
    <cfRule type="expression" dxfId="1702" priority="2868" stopIfTrue="1">
      <formula>OR($B352="calculate", $B352="calculate_here")</formula>
    </cfRule>
    <cfRule type="expression" dxfId="1701" priority="2869" stopIfTrue="1">
      <formula>$B352="note"</formula>
    </cfRule>
    <cfRule type="expression" dxfId="1700" priority="2870" stopIfTrue="1">
      <formula>$B352="barcode"</formula>
    </cfRule>
    <cfRule type="expression" dxfId="1699" priority="2871" stopIfTrue="1">
      <formula>OR($B352="geopoint", $B352="geoshape", $B352="geotrace")</formula>
    </cfRule>
    <cfRule type="expression" dxfId="1698" priority="2872" stopIfTrue="1">
      <formula>OR($B352="audio audit", $B352="text audit", $B352="speed violations count", $B352="speed violations list", $B352="speed violations audit")</formula>
    </cfRule>
    <cfRule type="expression" dxfId="1697" priority="2873" stopIfTrue="1">
      <formula>OR($B352="username", $B352="phonenumber", $B352="start", $B352="end", $B352="deviceid", $B352="subscriberid", $B352="simserial", $B352="caseid")</formula>
    </cfRule>
    <cfRule type="expression" dxfId="1696" priority="2874" stopIfTrue="1">
      <formula>OR(AND(LEFT($B352, 16)="select_multiple ", LEN($B352)&gt;16, NOT(ISNUMBER(SEARCH(" ", $B352, 17)))), AND(LEFT($B352, 11)="select_one ", LEN($B352)&gt;11, NOT(ISNUMBER(SEARCH(" ", $B352, 12)))))</formula>
    </cfRule>
    <cfRule type="expression" dxfId="1695" priority="2875" stopIfTrue="1">
      <formula>$B352="decimal"</formula>
    </cfRule>
    <cfRule type="expression" dxfId="1694" priority="2876" stopIfTrue="1">
      <formula>$B352="integer"</formula>
    </cfRule>
    <cfRule type="expression" dxfId="1693" priority="2877" stopIfTrue="1">
      <formula>$B352="text"</formula>
    </cfRule>
    <cfRule type="expression" dxfId="1692" priority="2878" stopIfTrue="1">
      <formula>$B352="end repeat"</formula>
    </cfRule>
    <cfRule type="expression" dxfId="1691" priority="2879" stopIfTrue="1">
      <formula>$B352="begin repeat"</formula>
    </cfRule>
    <cfRule type="expression" dxfId="1690" priority="2880" stopIfTrue="1">
      <formula>$B352="end group"</formula>
    </cfRule>
    <cfRule type="expression" dxfId="1689" priority="2881" stopIfTrue="1">
      <formula>$B352="begin group"</formula>
    </cfRule>
  </conditionalFormatting>
  <conditionalFormatting sqref="B354">
    <cfRule type="expression" dxfId="1688" priority="2806" stopIfTrue="1">
      <formula>OR(AND(LEFT($B354, 14)="sensor_stream ", LEN($B354)&gt;14, NOT(ISNUMBER(SEARCH(" ", $B354, 15)))), AND(LEFT($B354, 17)="sensor_statistic ", LEN($B354)&gt;17, NOT(ISNUMBER(SEARCH(" ", $B354, 18)))))</formula>
    </cfRule>
    <cfRule type="expression" dxfId="1687" priority="2807" stopIfTrue="1">
      <formula>$B354="comments"</formula>
    </cfRule>
    <cfRule type="expression" dxfId="1686" priority="2808" stopIfTrue="1">
      <formula>OR($B354="audio", $B354="video")</formula>
    </cfRule>
    <cfRule type="expression" dxfId="1685" priority="2809" stopIfTrue="1">
      <formula>$B354="image"</formula>
    </cfRule>
    <cfRule type="expression" dxfId="1684" priority="2810" stopIfTrue="1">
      <formula>OR($B354="date", $B354="datetime")</formula>
    </cfRule>
    <cfRule type="expression" dxfId="1683" priority="2811" stopIfTrue="1">
      <formula>OR($B354="calculate", $B354="calculate_here")</formula>
    </cfRule>
    <cfRule type="expression" dxfId="1682" priority="2812" stopIfTrue="1">
      <formula>$B354="note"</formula>
    </cfRule>
    <cfRule type="expression" dxfId="1681" priority="2813" stopIfTrue="1">
      <formula>$B354="barcode"</formula>
    </cfRule>
    <cfRule type="expression" dxfId="1680" priority="2814" stopIfTrue="1">
      <formula>OR($B354="geopoint", $B354="geoshape", $B354="geotrace")</formula>
    </cfRule>
    <cfRule type="expression" dxfId="1679" priority="2815" stopIfTrue="1">
      <formula>OR($B354="audio audit", $B354="text audit", $B354="speed violations count", $B354="speed violations list", $B354="speed violations audit")</formula>
    </cfRule>
    <cfRule type="expression" dxfId="1678" priority="2816" stopIfTrue="1">
      <formula>OR($B354="username", $B354="phonenumber", $B354="start", $B354="end", $B354="deviceid", $B354="subscriberid", $B354="simserial", $B354="caseid")</formula>
    </cfRule>
    <cfRule type="expression" dxfId="1677" priority="2817" stopIfTrue="1">
      <formula>OR(AND(LEFT($B354, 16)="select_multiple ", LEN($B354)&gt;16, NOT(ISNUMBER(SEARCH(" ", $B354, 17)))), AND(LEFT($B354, 11)="select_one ", LEN($B354)&gt;11, NOT(ISNUMBER(SEARCH(" ", $B354, 12)))))</formula>
    </cfRule>
    <cfRule type="expression" dxfId="1676" priority="2818" stopIfTrue="1">
      <formula>$B354="decimal"</formula>
    </cfRule>
    <cfRule type="expression" dxfId="1675" priority="2819" stopIfTrue="1">
      <formula>$B354="integer"</formula>
    </cfRule>
    <cfRule type="expression" dxfId="1674" priority="2820" stopIfTrue="1">
      <formula>$B354="text"</formula>
    </cfRule>
    <cfRule type="expression" dxfId="1673" priority="2821" stopIfTrue="1">
      <formula>$B354="end repeat"</formula>
    </cfRule>
    <cfRule type="expression" dxfId="1672" priority="2822" stopIfTrue="1">
      <formula>$B354="begin repeat"</formula>
    </cfRule>
    <cfRule type="expression" dxfId="1671" priority="2823" stopIfTrue="1">
      <formula>$B354="end group"</formula>
    </cfRule>
    <cfRule type="expression" dxfId="1670" priority="2824" stopIfTrue="1">
      <formula>$B354="begin group"</formula>
    </cfRule>
  </conditionalFormatting>
  <conditionalFormatting sqref="B355:B356">
    <cfRule type="expression" dxfId="1669" priority="2825" stopIfTrue="1">
      <formula>OR(AND(LEFT($B355, 14)="sensor_stream ", LEN($B355)&gt;14, NOT(ISNUMBER(SEARCH(" ", $B355, 15)))), AND(LEFT($B355, 17)="sensor_statistic ", LEN($B355)&gt;17, NOT(ISNUMBER(SEARCH(" ", $B355, 18)))))</formula>
    </cfRule>
    <cfRule type="expression" dxfId="1668" priority="2826" stopIfTrue="1">
      <formula>$B355="comments"</formula>
    </cfRule>
    <cfRule type="expression" dxfId="1667" priority="2827" stopIfTrue="1">
      <formula>OR($B355="audio", $B355="video")</formula>
    </cfRule>
    <cfRule type="expression" dxfId="1666" priority="2828" stopIfTrue="1">
      <formula>$B355="image"</formula>
    </cfRule>
    <cfRule type="expression" dxfId="1665" priority="2829" stopIfTrue="1">
      <formula>OR($B355="date", $B355="datetime")</formula>
    </cfRule>
    <cfRule type="expression" dxfId="1664" priority="2830" stopIfTrue="1">
      <formula>OR($B355="calculate", $B355="calculate_here")</formula>
    </cfRule>
    <cfRule type="expression" dxfId="1663" priority="2831" stopIfTrue="1">
      <formula>$B355="note"</formula>
    </cfRule>
    <cfRule type="expression" dxfId="1662" priority="2832" stopIfTrue="1">
      <formula>$B355="barcode"</formula>
    </cfRule>
    <cfRule type="expression" dxfId="1661" priority="2833" stopIfTrue="1">
      <formula>OR($B355="geopoint", $B355="geoshape", $B355="geotrace")</formula>
    </cfRule>
    <cfRule type="expression" dxfId="1660" priority="2834" stopIfTrue="1">
      <formula>OR($B355="audio audit", $B355="text audit", $B355="speed violations count", $B355="speed violations list", $B355="speed violations audit")</formula>
    </cfRule>
    <cfRule type="expression" dxfId="1659" priority="2835" stopIfTrue="1">
      <formula>OR($B355="username", $B355="phonenumber", $B355="start", $B355="end", $B355="deviceid", $B355="subscriberid", $B355="simserial", $B355="caseid")</formula>
    </cfRule>
    <cfRule type="expression" dxfId="1658" priority="2836" stopIfTrue="1">
      <formula>OR(AND(LEFT($B355, 16)="select_multiple ", LEN($B355)&gt;16, NOT(ISNUMBER(SEARCH(" ", $B355, 17)))), AND(LEFT($B355, 11)="select_one ", LEN($B355)&gt;11, NOT(ISNUMBER(SEARCH(" ", $B355, 12)))))</formula>
    </cfRule>
    <cfRule type="expression" dxfId="1657" priority="2837" stopIfTrue="1">
      <formula>$B355="decimal"</formula>
    </cfRule>
    <cfRule type="expression" dxfId="1656" priority="2838" stopIfTrue="1">
      <formula>$B355="integer"</formula>
    </cfRule>
    <cfRule type="expression" dxfId="1655" priority="2839" stopIfTrue="1">
      <formula>$B355="text"</formula>
    </cfRule>
    <cfRule type="expression" dxfId="1654" priority="2840" stopIfTrue="1">
      <formula>$B355="end repeat"</formula>
    </cfRule>
    <cfRule type="expression" dxfId="1653" priority="2841" stopIfTrue="1">
      <formula>$B355="begin repeat"</formula>
    </cfRule>
    <cfRule type="expression" dxfId="1652" priority="2842" stopIfTrue="1">
      <formula>$B355="end group"</formula>
    </cfRule>
    <cfRule type="expression" dxfId="1651" priority="2843" stopIfTrue="1">
      <formula>$B355="begin group"</formula>
    </cfRule>
  </conditionalFormatting>
  <conditionalFormatting sqref="B357">
    <cfRule type="expression" dxfId="1650" priority="2768" stopIfTrue="1">
      <formula>OR(AND(LEFT($B357, 14)="sensor_stream ", LEN($B357)&gt;14, NOT(ISNUMBER(SEARCH(" ", $B357, 15)))), AND(LEFT($B357, 17)="sensor_statistic ", LEN($B357)&gt;17, NOT(ISNUMBER(SEARCH(" ", $B357, 18)))))</formula>
    </cfRule>
    <cfRule type="expression" dxfId="1649" priority="2769" stopIfTrue="1">
      <formula>$B357="comments"</formula>
    </cfRule>
    <cfRule type="expression" dxfId="1648" priority="2770" stopIfTrue="1">
      <formula>OR($B357="audio", $B357="video")</formula>
    </cfRule>
    <cfRule type="expression" dxfId="1647" priority="2771" stopIfTrue="1">
      <formula>$B357="image"</formula>
    </cfRule>
    <cfRule type="expression" dxfId="1646" priority="2772" stopIfTrue="1">
      <formula>OR($B357="date", $B357="datetime")</formula>
    </cfRule>
    <cfRule type="expression" dxfId="1645" priority="2773" stopIfTrue="1">
      <formula>OR($B357="calculate", $B357="calculate_here")</formula>
    </cfRule>
    <cfRule type="expression" dxfId="1644" priority="2774" stopIfTrue="1">
      <formula>$B357="note"</formula>
    </cfRule>
    <cfRule type="expression" dxfId="1643" priority="2775" stopIfTrue="1">
      <formula>$B357="barcode"</formula>
    </cfRule>
    <cfRule type="expression" dxfId="1642" priority="2776" stopIfTrue="1">
      <formula>OR($B357="geopoint", $B357="geoshape", $B357="geotrace")</formula>
    </cfRule>
    <cfRule type="expression" dxfId="1641" priority="2777" stopIfTrue="1">
      <formula>OR($B357="audio audit", $B357="text audit", $B357="speed violations count", $B357="speed violations list", $B357="speed violations audit")</formula>
    </cfRule>
    <cfRule type="expression" dxfId="1640" priority="2778" stopIfTrue="1">
      <formula>OR($B357="username", $B357="phonenumber", $B357="start", $B357="end", $B357="deviceid", $B357="subscriberid", $B357="simserial", $B357="caseid")</formula>
    </cfRule>
    <cfRule type="expression" dxfId="1639" priority="2779" stopIfTrue="1">
      <formula>OR(AND(LEFT($B357, 16)="select_multiple ", LEN($B357)&gt;16, NOT(ISNUMBER(SEARCH(" ", $B357, 17)))), AND(LEFT($B357, 11)="select_one ", LEN($B357)&gt;11, NOT(ISNUMBER(SEARCH(" ", $B357, 12)))))</formula>
    </cfRule>
    <cfRule type="expression" dxfId="1638" priority="2780" stopIfTrue="1">
      <formula>$B357="decimal"</formula>
    </cfRule>
    <cfRule type="expression" dxfId="1637" priority="2781" stopIfTrue="1">
      <formula>$B357="integer"</formula>
    </cfRule>
    <cfRule type="expression" dxfId="1636" priority="2782" stopIfTrue="1">
      <formula>$B357="text"</formula>
    </cfRule>
    <cfRule type="expression" dxfId="1635" priority="2783" stopIfTrue="1">
      <formula>$B357="end repeat"</formula>
    </cfRule>
    <cfRule type="expression" dxfId="1634" priority="2784" stopIfTrue="1">
      <formula>$B357="begin repeat"</formula>
    </cfRule>
    <cfRule type="expression" dxfId="1633" priority="2785" stopIfTrue="1">
      <formula>$B357="end group"</formula>
    </cfRule>
    <cfRule type="expression" dxfId="1632" priority="2786" stopIfTrue="1">
      <formula>$B357="begin group"</formula>
    </cfRule>
  </conditionalFormatting>
  <conditionalFormatting sqref="B358:B359">
    <cfRule type="expression" dxfId="1631" priority="2787" stopIfTrue="1">
      <formula>OR(AND(LEFT($B358, 14)="sensor_stream ", LEN($B358)&gt;14, NOT(ISNUMBER(SEARCH(" ", $B358, 15)))), AND(LEFT($B358, 17)="sensor_statistic ", LEN($B358)&gt;17, NOT(ISNUMBER(SEARCH(" ", $B358, 18)))))</formula>
    </cfRule>
    <cfRule type="expression" dxfId="1630" priority="2788" stopIfTrue="1">
      <formula>$B358="comments"</formula>
    </cfRule>
    <cfRule type="expression" dxfId="1629" priority="2789" stopIfTrue="1">
      <formula>OR($B358="audio", $B358="video")</formula>
    </cfRule>
    <cfRule type="expression" dxfId="1628" priority="2790" stopIfTrue="1">
      <formula>$B358="image"</formula>
    </cfRule>
    <cfRule type="expression" dxfId="1627" priority="2791" stopIfTrue="1">
      <formula>OR($B358="date", $B358="datetime")</formula>
    </cfRule>
    <cfRule type="expression" dxfId="1626" priority="2792" stopIfTrue="1">
      <formula>OR($B358="calculate", $B358="calculate_here")</formula>
    </cfRule>
    <cfRule type="expression" dxfId="1625" priority="2793" stopIfTrue="1">
      <formula>$B358="note"</formula>
    </cfRule>
    <cfRule type="expression" dxfId="1624" priority="2794" stopIfTrue="1">
      <formula>$B358="barcode"</formula>
    </cfRule>
    <cfRule type="expression" dxfId="1623" priority="2795" stopIfTrue="1">
      <formula>OR($B358="geopoint", $B358="geoshape", $B358="geotrace")</formula>
    </cfRule>
    <cfRule type="expression" dxfId="1622" priority="2796" stopIfTrue="1">
      <formula>OR($B358="audio audit", $B358="text audit", $B358="speed violations count", $B358="speed violations list", $B358="speed violations audit")</formula>
    </cfRule>
    <cfRule type="expression" dxfId="1621" priority="2797" stopIfTrue="1">
      <formula>OR($B358="username", $B358="phonenumber", $B358="start", $B358="end", $B358="deviceid", $B358="subscriberid", $B358="simserial", $B358="caseid")</formula>
    </cfRule>
    <cfRule type="expression" dxfId="1620" priority="2798" stopIfTrue="1">
      <formula>OR(AND(LEFT($B358, 16)="select_multiple ", LEN($B358)&gt;16, NOT(ISNUMBER(SEARCH(" ", $B358, 17)))), AND(LEFT($B358, 11)="select_one ", LEN($B358)&gt;11, NOT(ISNUMBER(SEARCH(" ", $B358, 12)))))</formula>
    </cfRule>
    <cfRule type="expression" dxfId="1619" priority="2799" stopIfTrue="1">
      <formula>$B358="decimal"</formula>
    </cfRule>
    <cfRule type="expression" dxfId="1618" priority="2800" stopIfTrue="1">
      <formula>$B358="integer"</formula>
    </cfRule>
    <cfRule type="expression" dxfId="1617" priority="2801" stopIfTrue="1">
      <formula>$B358="text"</formula>
    </cfRule>
    <cfRule type="expression" dxfId="1616" priority="2802" stopIfTrue="1">
      <formula>$B358="end repeat"</formula>
    </cfRule>
    <cfRule type="expression" dxfId="1615" priority="2803" stopIfTrue="1">
      <formula>$B358="begin repeat"</formula>
    </cfRule>
    <cfRule type="expression" dxfId="1614" priority="2804" stopIfTrue="1">
      <formula>$B358="end group"</formula>
    </cfRule>
    <cfRule type="expression" dxfId="1613" priority="2805" stopIfTrue="1">
      <formula>$B358="begin group"</formula>
    </cfRule>
  </conditionalFormatting>
  <conditionalFormatting sqref="B360">
    <cfRule type="expression" dxfId="1612" priority="2730" stopIfTrue="1">
      <formula>OR(AND(LEFT($B360, 14)="sensor_stream ", LEN($B360)&gt;14, NOT(ISNUMBER(SEARCH(" ", $B360, 15)))), AND(LEFT($B360, 17)="sensor_statistic ", LEN($B360)&gt;17, NOT(ISNUMBER(SEARCH(" ", $B360, 18)))))</formula>
    </cfRule>
    <cfRule type="expression" dxfId="1611" priority="2731" stopIfTrue="1">
      <formula>$B360="comments"</formula>
    </cfRule>
    <cfRule type="expression" dxfId="1610" priority="2732" stopIfTrue="1">
      <formula>OR($B360="audio", $B360="video")</formula>
    </cfRule>
    <cfRule type="expression" dxfId="1609" priority="2733" stopIfTrue="1">
      <formula>$B360="image"</formula>
    </cfRule>
    <cfRule type="expression" dxfId="1608" priority="2734" stopIfTrue="1">
      <formula>OR($B360="date", $B360="datetime")</formula>
    </cfRule>
    <cfRule type="expression" dxfId="1607" priority="2735" stopIfTrue="1">
      <formula>OR($B360="calculate", $B360="calculate_here")</formula>
    </cfRule>
    <cfRule type="expression" dxfId="1606" priority="2736" stopIfTrue="1">
      <formula>$B360="note"</formula>
    </cfRule>
    <cfRule type="expression" dxfId="1605" priority="2737" stopIfTrue="1">
      <formula>$B360="barcode"</formula>
    </cfRule>
    <cfRule type="expression" dxfId="1604" priority="2738" stopIfTrue="1">
      <formula>OR($B360="geopoint", $B360="geoshape", $B360="geotrace")</formula>
    </cfRule>
    <cfRule type="expression" dxfId="1603" priority="2739" stopIfTrue="1">
      <formula>OR($B360="audio audit", $B360="text audit", $B360="speed violations count", $B360="speed violations list", $B360="speed violations audit")</formula>
    </cfRule>
    <cfRule type="expression" dxfId="1602" priority="2740" stopIfTrue="1">
      <formula>OR($B360="username", $B360="phonenumber", $B360="start", $B360="end", $B360="deviceid", $B360="subscriberid", $B360="simserial", $B360="caseid")</formula>
    </cfRule>
    <cfRule type="expression" dxfId="1601" priority="2741" stopIfTrue="1">
      <formula>OR(AND(LEFT($B360, 16)="select_multiple ", LEN($B360)&gt;16, NOT(ISNUMBER(SEARCH(" ", $B360, 17)))), AND(LEFT($B360, 11)="select_one ", LEN($B360)&gt;11, NOT(ISNUMBER(SEARCH(" ", $B360, 12)))))</formula>
    </cfRule>
    <cfRule type="expression" dxfId="1600" priority="2742" stopIfTrue="1">
      <formula>$B360="decimal"</formula>
    </cfRule>
    <cfRule type="expression" dxfId="1599" priority="2743" stopIfTrue="1">
      <formula>$B360="integer"</formula>
    </cfRule>
    <cfRule type="expression" dxfId="1598" priority="2744" stopIfTrue="1">
      <formula>$B360="text"</formula>
    </cfRule>
    <cfRule type="expression" dxfId="1597" priority="2745" stopIfTrue="1">
      <formula>$B360="end repeat"</formula>
    </cfRule>
    <cfRule type="expression" dxfId="1596" priority="2746" stopIfTrue="1">
      <formula>$B360="begin repeat"</formula>
    </cfRule>
    <cfRule type="expression" dxfId="1595" priority="2747" stopIfTrue="1">
      <formula>$B360="end group"</formula>
    </cfRule>
    <cfRule type="expression" dxfId="1594" priority="2748" stopIfTrue="1">
      <formula>$B360="begin group"</formula>
    </cfRule>
  </conditionalFormatting>
  <conditionalFormatting sqref="B361:B362">
    <cfRule type="expression" dxfId="1593" priority="2749" stopIfTrue="1">
      <formula>OR(AND(LEFT($B361, 14)="sensor_stream ", LEN($B361)&gt;14, NOT(ISNUMBER(SEARCH(" ", $B361, 15)))), AND(LEFT($B361, 17)="sensor_statistic ", LEN($B361)&gt;17, NOT(ISNUMBER(SEARCH(" ", $B361, 18)))))</formula>
    </cfRule>
    <cfRule type="expression" dxfId="1592" priority="2750" stopIfTrue="1">
      <formula>$B361="comments"</formula>
    </cfRule>
    <cfRule type="expression" dxfId="1591" priority="2751" stopIfTrue="1">
      <formula>OR($B361="audio", $B361="video")</formula>
    </cfRule>
    <cfRule type="expression" dxfId="1590" priority="2752" stopIfTrue="1">
      <formula>$B361="image"</formula>
    </cfRule>
    <cfRule type="expression" dxfId="1589" priority="2753" stopIfTrue="1">
      <formula>OR($B361="date", $B361="datetime")</formula>
    </cfRule>
    <cfRule type="expression" dxfId="1588" priority="2754" stopIfTrue="1">
      <formula>OR($B361="calculate", $B361="calculate_here")</formula>
    </cfRule>
    <cfRule type="expression" dxfId="1587" priority="2755" stopIfTrue="1">
      <formula>$B361="note"</formula>
    </cfRule>
    <cfRule type="expression" dxfId="1586" priority="2756" stopIfTrue="1">
      <formula>$B361="barcode"</formula>
    </cfRule>
    <cfRule type="expression" dxfId="1585" priority="2757" stopIfTrue="1">
      <formula>OR($B361="geopoint", $B361="geoshape", $B361="geotrace")</formula>
    </cfRule>
    <cfRule type="expression" dxfId="1584" priority="2758" stopIfTrue="1">
      <formula>OR($B361="audio audit", $B361="text audit", $B361="speed violations count", $B361="speed violations list", $B361="speed violations audit")</formula>
    </cfRule>
    <cfRule type="expression" dxfId="1583" priority="2759" stopIfTrue="1">
      <formula>OR($B361="username", $B361="phonenumber", $B361="start", $B361="end", $B361="deviceid", $B361="subscriberid", $B361="simserial", $B361="caseid")</formula>
    </cfRule>
    <cfRule type="expression" dxfId="1582" priority="2760" stopIfTrue="1">
      <formula>OR(AND(LEFT($B361, 16)="select_multiple ", LEN($B361)&gt;16, NOT(ISNUMBER(SEARCH(" ", $B361, 17)))), AND(LEFT($B361, 11)="select_one ", LEN($B361)&gt;11, NOT(ISNUMBER(SEARCH(" ", $B361, 12)))))</formula>
    </cfRule>
    <cfRule type="expression" dxfId="1581" priority="2761" stopIfTrue="1">
      <formula>$B361="decimal"</formula>
    </cfRule>
    <cfRule type="expression" dxfId="1580" priority="2762" stopIfTrue="1">
      <formula>$B361="integer"</formula>
    </cfRule>
    <cfRule type="expression" dxfId="1579" priority="2763" stopIfTrue="1">
      <formula>$B361="text"</formula>
    </cfRule>
    <cfRule type="expression" dxfId="1578" priority="2764" stopIfTrue="1">
      <formula>$B361="end repeat"</formula>
    </cfRule>
    <cfRule type="expression" dxfId="1577" priority="2765" stopIfTrue="1">
      <formula>$B361="begin repeat"</formula>
    </cfRule>
    <cfRule type="expression" dxfId="1576" priority="2766" stopIfTrue="1">
      <formula>$B361="end group"</formula>
    </cfRule>
    <cfRule type="expression" dxfId="1575" priority="2767" stopIfTrue="1">
      <formula>$B361="begin group"</formula>
    </cfRule>
  </conditionalFormatting>
  <conditionalFormatting sqref="B363">
    <cfRule type="expression" dxfId="1574" priority="2692" stopIfTrue="1">
      <formula>OR(AND(LEFT($B363, 14)="sensor_stream ", LEN($B363)&gt;14, NOT(ISNUMBER(SEARCH(" ", $B363, 15)))), AND(LEFT($B363, 17)="sensor_statistic ", LEN($B363)&gt;17, NOT(ISNUMBER(SEARCH(" ", $B363, 18)))))</formula>
    </cfRule>
    <cfRule type="expression" dxfId="1573" priority="2693" stopIfTrue="1">
      <formula>$B363="comments"</formula>
    </cfRule>
    <cfRule type="expression" dxfId="1572" priority="2694" stopIfTrue="1">
      <formula>OR($B363="audio", $B363="video")</formula>
    </cfRule>
    <cfRule type="expression" dxfId="1571" priority="2695" stopIfTrue="1">
      <formula>$B363="image"</formula>
    </cfRule>
    <cfRule type="expression" dxfId="1570" priority="2696" stopIfTrue="1">
      <formula>OR($B363="date", $B363="datetime")</formula>
    </cfRule>
    <cfRule type="expression" dxfId="1569" priority="2697" stopIfTrue="1">
      <formula>OR($B363="calculate", $B363="calculate_here")</formula>
    </cfRule>
    <cfRule type="expression" dxfId="1568" priority="2698" stopIfTrue="1">
      <formula>$B363="note"</formula>
    </cfRule>
    <cfRule type="expression" dxfId="1567" priority="2699" stopIfTrue="1">
      <formula>$B363="barcode"</formula>
    </cfRule>
    <cfRule type="expression" dxfId="1566" priority="2700" stopIfTrue="1">
      <formula>OR($B363="geopoint", $B363="geoshape", $B363="geotrace")</formula>
    </cfRule>
    <cfRule type="expression" dxfId="1565" priority="2701" stopIfTrue="1">
      <formula>OR($B363="audio audit", $B363="text audit", $B363="speed violations count", $B363="speed violations list", $B363="speed violations audit")</formula>
    </cfRule>
    <cfRule type="expression" dxfId="1564" priority="2702" stopIfTrue="1">
      <formula>OR($B363="username", $B363="phonenumber", $B363="start", $B363="end", $B363="deviceid", $B363="subscriberid", $B363="simserial", $B363="caseid")</formula>
    </cfRule>
    <cfRule type="expression" dxfId="1563" priority="2703" stopIfTrue="1">
      <formula>OR(AND(LEFT($B363, 16)="select_multiple ", LEN($B363)&gt;16, NOT(ISNUMBER(SEARCH(" ", $B363, 17)))), AND(LEFT($B363, 11)="select_one ", LEN($B363)&gt;11, NOT(ISNUMBER(SEARCH(" ", $B363, 12)))))</formula>
    </cfRule>
    <cfRule type="expression" dxfId="1562" priority="2704" stopIfTrue="1">
      <formula>$B363="decimal"</formula>
    </cfRule>
    <cfRule type="expression" dxfId="1561" priority="2705" stopIfTrue="1">
      <formula>$B363="integer"</formula>
    </cfRule>
    <cfRule type="expression" dxfId="1560" priority="2706" stopIfTrue="1">
      <formula>$B363="text"</formula>
    </cfRule>
    <cfRule type="expression" dxfId="1559" priority="2707" stopIfTrue="1">
      <formula>$B363="end repeat"</formula>
    </cfRule>
    <cfRule type="expression" dxfId="1558" priority="2708" stopIfTrue="1">
      <formula>$B363="begin repeat"</formula>
    </cfRule>
    <cfRule type="expression" dxfId="1557" priority="2709" stopIfTrue="1">
      <formula>$B363="end group"</formula>
    </cfRule>
    <cfRule type="expression" dxfId="1556" priority="2710" stopIfTrue="1">
      <formula>$B363="begin group"</formula>
    </cfRule>
  </conditionalFormatting>
  <conditionalFormatting sqref="B364:B365">
    <cfRule type="expression" dxfId="1555" priority="2711" stopIfTrue="1">
      <formula>OR(AND(LEFT($B364, 14)="sensor_stream ", LEN($B364)&gt;14, NOT(ISNUMBER(SEARCH(" ", $B364, 15)))), AND(LEFT($B364, 17)="sensor_statistic ", LEN($B364)&gt;17, NOT(ISNUMBER(SEARCH(" ", $B364, 18)))))</formula>
    </cfRule>
    <cfRule type="expression" dxfId="1554" priority="2712" stopIfTrue="1">
      <formula>$B364="comments"</formula>
    </cfRule>
    <cfRule type="expression" dxfId="1553" priority="2713" stopIfTrue="1">
      <formula>OR($B364="audio", $B364="video")</formula>
    </cfRule>
    <cfRule type="expression" dxfId="1552" priority="2714" stopIfTrue="1">
      <formula>$B364="image"</formula>
    </cfRule>
    <cfRule type="expression" dxfId="1551" priority="2715" stopIfTrue="1">
      <formula>OR($B364="date", $B364="datetime")</formula>
    </cfRule>
    <cfRule type="expression" dxfId="1550" priority="2716" stopIfTrue="1">
      <formula>OR($B364="calculate", $B364="calculate_here")</formula>
    </cfRule>
    <cfRule type="expression" dxfId="1549" priority="2717" stopIfTrue="1">
      <formula>$B364="note"</formula>
    </cfRule>
    <cfRule type="expression" dxfId="1548" priority="2718" stopIfTrue="1">
      <formula>$B364="barcode"</formula>
    </cfRule>
    <cfRule type="expression" dxfId="1547" priority="2719" stopIfTrue="1">
      <formula>OR($B364="geopoint", $B364="geoshape", $B364="geotrace")</formula>
    </cfRule>
    <cfRule type="expression" dxfId="1546" priority="2720" stopIfTrue="1">
      <formula>OR($B364="audio audit", $B364="text audit", $B364="speed violations count", $B364="speed violations list", $B364="speed violations audit")</formula>
    </cfRule>
    <cfRule type="expression" dxfId="1545" priority="2721" stopIfTrue="1">
      <formula>OR($B364="username", $B364="phonenumber", $B364="start", $B364="end", $B364="deviceid", $B364="subscriberid", $B364="simserial", $B364="caseid")</formula>
    </cfRule>
    <cfRule type="expression" dxfId="1544" priority="2722" stopIfTrue="1">
      <formula>OR(AND(LEFT($B364, 16)="select_multiple ", LEN($B364)&gt;16, NOT(ISNUMBER(SEARCH(" ", $B364, 17)))), AND(LEFT($B364, 11)="select_one ", LEN($B364)&gt;11, NOT(ISNUMBER(SEARCH(" ", $B364, 12)))))</formula>
    </cfRule>
    <cfRule type="expression" dxfId="1543" priority="2723" stopIfTrue="1">
      <formula>$B364="decimal"</formula>
    </cfRule>
    <cfRule type="expression" dxfId="1542" priority="2724" stopIfTrue="1">
      <formula>$B364="integer"</formula>
    </cfRule>
    <cfRule type="expression" dxfId="1541" priority="2725" stopIfTrue="1">
      <formula>$B364="text"</formula>
    </cfRule>
    <cfRule type="expression" dxfId="1540" priority="2726" stopIfTrue="1">
      <formula>$B364="end repeat"</formula>
    </cfRule>
    <cfRule type="expression" dxfId="1539" priority="2727" stopIfTrue="1">
      <formula>$B364="begin repeat"</formula>
    </cfRule>
    <cfRule type="expression" dxfId="1538" priority="2728" stopIfTrue="1">
      <formula>$B364="end group"</formula>
    </cfRule>
    <cfRule type="expression" dxfId="1537" priority="2729" stopIfTrue="1">
      <formula>$B364="begin group"</formula>
    </cfRule>
  </conditionalFormatting>
  <conditionalFormatting sqref="D352:F352">
    <cfRule type="expression" dxfId="1536" priority="2690" stopIfTrue="1">
      <formula>$B352="begin group"</formula>
    </cfRule>
  </conditionalFormatting>
  <conditionalFormatting sqref="D352:F352">
    <cfRule type="expression" dxfId="1535" priority="2687" stopIfTrue="1">
      <formula>$B352="begin repeat"</formula>
    </cfRule>
  </conditionalFormatting>
  <conditionalFormatting sqref="D352:F352">
    <cfRule type="expression" dxfId="1534" priority="2684" stopIfTrue="1">
      <formula>$B352="text"</formula>
    </cfRule>
  </conditionalFormatting>
  <conditionalFormatting sqref="D352:F352">
    <cfRule type="expression" dxfId="1533" priority="2682" stopIfTrue="1">
      <formula>$B352="integer"</formula>
    </cfRule>
  </conditionalFormatting>
  <conditionalFormatting sqref="D352:F352">
    <cfRule type="expression" dxfId="1532" priority="2680" stopIfTrue="1">
      <formula>$B352="decimal"</formula>
    </cfRule>
  </conditionalFormatting>
  <conditionalFormatting sqref="D352:F352">
    <cfRule type="expression" dxfId="1531" priority="2678" stopIfTrue="1">
      <formula>OR(AND(LEFT($B352, 16)="select_multiple ", LEN($B352)&gt;16, NOT(ISNUMBER(SEARCH(" ", $B352, 17)))), AND(LEFT($B352, 11)="select_one ", LEN($B352)&gt;11, NOT(ISNUMBER(SEARCH(" ", $B352, 12)))))</formula>
    </cfRule>
  </conditionalFormatting>
  <conditionalFormatting sqref="D352:F352">
    <cfRule type="expression" dxfId="1530" priority="2675" stopIfTrue="1">
      <formula>OR($B352="audio audit", $B352="text audit", $B352="speed violations count", $B352="speed violations list", $B352="speed violations audit")</formula>
    </cfRule>
  </conditionalFormatting>
  <conditionalFormatting sqref="D352:F352">
    <cfRule type="expression" dxfId="1529" priority="2669" stopIfTrue="1">
      <formula>$B352="note"</formula>
    </cfRule>
    <cfRule type="expression" dxfId="1528" priority="2671" stopIfTrue="1">
      <formula>$B352="barcode"</formula>
    </cfRule>
    <cfRule type="expression" dxfId="1527" priority="2673" stopIfTrue="1">
      <formula>OR($B352="geopoint", $B352="geoshape", $B352="geotrace")</formula>
    </cfRule>
  </conditionalFormatting>
  <conditionalFormatting sqref="D352:F352">
    <cfRule type="expression" dxfId="1526" priority="2667" stopIfTrue="1">
      <formula>OR($B352="calculate", $B352="calculate_here")</formula>
    </cfRule>
  </conditionalFormatting>
  <conditionalFormatting sqref="D352:F352">
    <cfRule type="expression" dxfId="1525" priority="2665" stopIfTrue="1">
      <formula>OR($B352="date", $B352="datetime")</formula>
    </cfRule>
  </conditionalFormatting>
  <conditionalFormatting sqref="D352:F352">
    <cfRule type="expression" dxfId="1524" priority="2663" stopIfTrue="1">
      <formula>$B352="image"</formula>
    </cfRule>
  </conditionalFormatting>
  <conditionalFormatting sqref="D352:F352">
    <cfRule type="expression" dxfId="1523" priority="2661" stopIfTrue="1">
      <formula>OR($B352="audio", $B352="video")</formula>
    </cfRule>
  </conditionalFormatting>
  <conditionalFormatting sqref="D352:F352">
    <cfRule type="expression" dxfId="1522" priority="2658" stopIfTrue="1">
      <formula>OR(AND(LEFT($B352, 14)="sensor_stream ", LEN($B352)&gt;14, NOT(ISNUMBER(SEARCH(" ", $B352, 15)))), AND(LEFT($B352, 17)="sensor_statistic ", LEN($B352)&gt;17, NOT(ISNUMBER(SEARCH(" ", $B352, 18)))))</formula>
    </cfRule>
    <cfRule type="expression" dxfId="1521" priority="2660" stopIfTrue="1">
      <formula>$B352="comments"</formula>
    </cfRule>
    <cfRule type="expression" dxfId="1520" priority="2662" stopIfTrue="1">
      <formula>OR($B352="audio", $B352="video")</formula>
    </cfRule>
    <cfRule type="expression" dxfId="1519" priority="2664" stopIfTrue="1">
      <formula>$B352="image"</formula>
    </cfRule>
    <cfRule type="expression" dxfId="1518" priority="2666" stopIfTrue="1">
      <formula>OR($B352="date", $B352="datetime")</formula>
    </cfRule>
    <cfRule type="expression" dxfId="1517" priority="2668" stopIfTrue="1">
      <formula>OR($B352="calculate", $B352="calculate_here")</formula>
    </cfRule>
    <cfRule type="expression" dxfId="1516" priority="2670" stopIfTrue="1">
      <formula>$B352="note"</formula>
    </cfRule>
    <cfRule type="expression" dxfId="1515" priority="2672" stopIfTrue="1">
      <formula>$B352="barcode"</formula>
    </cfRule>
    <cfRule type="expression" dxfId="1514" priority="2674" stopIfTrue="1">
      <formula>OR($B352="geopoint", $B352="geoshape", $B352="geotrace")</formula>
    </cfRule>
    <cfRule type="expression" dxfId="1513" priority="2676" stopIfTrue="1">
      <formula>OR($B352="audio audit", $B352="text audit", $B352="speed violations count", $B352="speed violations list", $B352="speed violations audit")</formula>
    </cfRule>
    <cfRule type="expression" dxfId="1512" priority="2677" stopIfTrue="1">
      <formula>OR($B352="username", $B352="phonenumber", $B352="start", $B352="end", $B352="deviceid", $B352="subscriberid", $B352="simserial", $B352="caseid")</formula>
    </cfRule>
    <cfRule type="expression" dxfId="1511" priority="2679" stopIfTrue="1">
      <formula>OR(AND(LEFT($B352, 16)="select_multiple ", LEN($B352)&gt;16, NOT(ISNUMBER(SEARCH(" ", $B352, 17)))), AND(LEFT($B352, 11)="select_one ", LEN($B352)&gt;11, NOT(ISNUMBER(SEARCH(" ", $B352, 12)))))</formula>
    </cfRule>
    <cfRule type="expression" dxfId="1510" priority="2681" stopIfTrue="1">
      <formula>$B352="decimal"</formula>
    </cfRule>
    <cfRule type="expression" dxfId="1509" priority="2683" stopIfTrue="1">
      <formula>$B352="integer"</formula>
    </cfRule>
    <cfRule type="expression" dxfId="1508" priority="2685" stopIfTrue="1">
      <formula>$B352="text"</formula>
    </cfRule>
    <cfRule type="expression" dxfId="1507" priority="2686" stopIfTrue="1">
      <formula>$B352="end repeat"</formula>
    </cfRule>
    <cfRule type="expression" dxfId="1506" priority="2688" stopIfTrue="1">
      <formula>$B352="begin repeat"</formula>
    </cfRule>
    <cfRule type="expression" dxfId="1505" priority="2689" stopIfTrue="1">
      <formula>$B352="end group"</formula>
    </cfRule>
    <cfRule type="expression" dxfId="1504" priority="2691" stopIfTrue="1">
      <formula>$B352="begin group"</formula>
    </cfRule>
  </conditionalFormatting>
  <conditionalFormatting sqref="D352:F352">
    <cfRule type="expression" dxfId="1503" priority="2659" stopIfTrue="1">
      <formula>$B352="comments"</formula>
    </cfRule>
  </conditionalFormatting>
  <conditionalFormatting sqref="D352:F352">
    <cfRule type="expression" dxfId="1502" priority="2657" stopIfTrue="1">
      <formula>OR(AND(LEFT($B352, 14)="sensor_stream ", LEN($B352)&gt;14, NOT(ISNUMBER(SEARCH(" ", $B352, 15)))), AND(LEFT($B352, 17)="sensor_statistic ", LEN($B352)&gt;17, NOT(ISNUMBER(SEARCH(" ", $B352, 18)))))</formula>
    </cfRule>
  </conditionalFormatting>
  <conditionalFormatting sqref="D351:F351">
    <cfRule type="expression" dxfId="1501" priority="2655" stopIfTrue="1">
      <formula>$B351="begin group"</formula>
    </cfRule>
  </conditionalFormatting>
  <conditionalFormatting sqref="D351:F351">
    <cfRule type="expression" dxfId="1500" priority="2652" stopIfTrue="1">
      <formula>$B351="begin repeat"</formula>
    </cfRule>
  </conditionalFormatting>
  <conditionalFormatting sqref="D351:F351">
    <cfRule type="expression" dxfId="1499" priority="2649" stopIfTrue="1">
      <formula>$B351="text"</formula>
    </cfRule>
  </conditionalFormatting>
  <conditionalFormatting sqref="D351:F351">
    <cfRule type="expression" dxfId="1498" priority="2647" stopIfTrue="1">
      <formula>$B351="integer"</formula>
    </cfRule>
  </conditionalFormatting>
  <conditionalFormatting sqref="D351:F351">
    <cfRule type="expression" dxfId="1497" priority="2645" stopIfTrue="1">
      <formula>$B351="decimal"</formula>
    </cfRule>
  </conditionalFormatting>
  <conditionalFormatting sqref="D351:F351">
    <cfRule type="expression" dxfId="1496" priority="2643" stopIfTrue="1">
      <formula>OR(AND(LEFT($B351, 16)="select_multiple ", LEN($B351)&gt;16, NOT(ISNUMBER(SEARCH(" ", $B351, 17)))), AND(LEFT($B351, 11)="select_one ", LEN($B351)&gt;11, NOT(ISNUMBER(SEARCH(" ", $B351, 12)))))</formula>
    </cfRule>
  </conditionalFormatting>
  <conditionalFormatting sqref="D351:F351">
    <cfRule type="expression" dxfId="1495" priority="2640" stopIfTrue="1">
      <formula>OR($B351="audio audit", $B351="text audit", $B351="speed violations count", $B351="speed violations list", $B351="speed violations audit")</formula>
    </cfRule>
  </conditionalFormatting>
  <conditionalFormatting sqref="D351:F351">
    <cfRule type="expression" dxfId="1494" priority="2634" stopIfTrue="1">
      <formula>$B351="note"</formula>
    </cfRule>
    <cfRule type="expression" dxfId="1493" priority="2636" stopIfTrue="1">
      <formula>$B351="barcode"</formula>
    </cfRule>
    <cfRule type="expression" dxfId="1492" priority="2638" stopIfTrue="1">
      <formula>OR($B351="geopoint", $B351="geoshape", $B351="geotrace")</formula>
    </cfRule>
  </conditionalFormatting>
  <conditionalFormatting sqref="D351:F351">
    <cfRule type="expression" dxfId="1491" priority="2632" stopIfTrue="1">
      <formula>OR($B351="calculate", $B351="calculate_here")</formula>
    </cfRule>
  </conditionalFormatting>
  <conditionalFormatting sqref="D351:F351">
    <cfRule type="expression" dxfId="1490" priority="2630" stopIfTrue="1">
      <formula>OR($B351="date", $B351="datetime")</formula>
    </cfRule>
  </conditionalFormatting>
  <conditionalFormatting sqref="D351:F351">
    <cfRule type="expression" dxfId="1489" priority="2628" stopIfTrue="1">
      <formula>$B351="image"</formula>
    </cfRule>
  </conditionalFormatting>
  <conditionalFormatting sqref="D351:F351">
    <cfRule type="expression" dxfId="1488" priority="2626" stopIfTrue="1">
      <formula>OR($B351="audio", $B351="video")</formula>
    </cfRule>
  </conditionalFormatting>
  <conditionalFormatting sqref="D351:F351">
    <cfRule type="expression" dxfId="1487" priority="2623" stopIfTrue="1">
      <formula>OR(AND(LEFT($B351, 14)="sensor_stream ", LEN($B351)&gt;14, NOT(ISNUMBER(SEARCH(" ", $B351, 15)))), AND(LEFT($B351, 17)="sensor_statistic ", LEN($B351)&gt;17, NOT(ISNUMBER(SEARCH(" ", $B351, 18)))))</formula>
    </cfRule>
    <cfRule type="expression" dxfId="1486" priority="2625" stopIfTrue="1">
      <formula>$B351="comments"</formula>
    </cfRule>
    <cfRule type="expression" dxfId="1485" priority="2627" stopIfTrue="1">
      <formula>OR($B351="audio", $B351="video")</formula>
    </cfRule>
    <cfRule type="expression" dxfId="1484" priority="2629" stopIfTrue="1">
      <formula>$B351="image"</formula>
    </cfRule>
    <cfRule type="expression" dxfId="1483" priority="2631" stopIfTrue="1">
      <formula>OR($B351="date", $B351="datetime")</formula>
    </cfRule>
    <cfRule type="expression" dxfId="1482" priority="2633" stopIfTrue="1">
      <formula>OR($B351="calculate", $B351="calculate_here")</formula>
    </cfRule>
    <cfRule type="expression" dxfId="1481" priority="2635" stopIfTrue="1">
      <formula>$B351="note"</formula>
    </cfRule>
    <cfRule type="expression" dxfId="1480" priority="2637" stopIfTrue="1">
      <formula>$B351="barcode"</formula>
    </cfRule>
    <cfRule type="expression" dxfId="1479" priority="2639" stopIfTrue="1">
      <formula>OR($B351="geopoint", $B351="geoshape", $B351="geotrace")</formula>
    </cfRule>
    <cfRule type="expression" dxfId="1478" priority="2641" stopIfTrue="1">
      <formula>OR($B351="audio audit", $B351="text audit", $B351="speed violations count", $B351="speed violations list", $B351="speed violations audit")</formula>
    </cfRule>
    <cfRule type="expression" dxfId="1477" priority="2642" stopIfTrue="1">
      <formula>OR($B351="username", $B351="phonenumber", $B351="start", $B351="end", $B351="deviceid", $B351="subscriberid", $B351="simserial", $B351="caseid")</formula>
    </cfRule>
    <cfRule type="expression" dxfId="1476" priority="2644" stopIfTrue="1">
      <formula>OR(AND(LEFT($B351, 16)="select_multiple ", LEN($B351)&gt;16, NOT(ISNUMBER(SEARCH(" ", $B351, 17)))), AND(LEFT($B351, 11)="select_one ", LEN($B351)&gt;11, NOT(ISNUMBER(SEARCH(" ", $B351, 12)))))</formula>
    </cfRule>
    <cfRule type="expression" dxfId="1475" priority="2646" stopIfTrue="1">
      <formula>$B351="decimal"</formula>
    </cfRule>
    <cfRule type="expression" dxfId="1474" priority="2648" stopIfTrue="1">
      <formula>$B351="integer"</formula>
    </cfRule>
    <cfRule type="expression" dxfId="1473" priority="2650" stopIfTrue="1">
      <formula>$B351="text"</formula>
    </cfRule>
    <cfRule type="expression" dxfId="1472" priority="2651" stopIfTrue="1">
      <formula>$B351="end repeat"</formula>
    </cfRule>
    <cfRule type="expression" dxfId="1471" priority="2653" stopIfTrue="1">
      <formula>$B351="begin repeat"</formula>
    </cfRule>
    <cfRule type="expression" dxfId="1470" priority="2654" stopIfTrue="1">
      <formula>$B351="end group"</formula>
    </cfRule>
    <cfRule type="expression" dxfId="1469" priority="2656" stopIfTrue="1">
      <formula>$B351="begin group"</formula>
    </cfRule>
  </conditionalFormatting>
  <conditionalFormatting sqref="D351:F351">
    <cfRule type="expression" dxfId="1468" priority="2624" stopIfTrue="1">
      <formula>$B351="comments"</formula>
    </cfRule>
  </conditionalFormatting>
  <conditionalFormatting sqref="D351:F351">
    <cfRule type="expression" dxfId="1467" priority="2622" stopIfTrue="1">
      <formula>OR(AND(LEFT($B351, 14)="sensor_stream ", LEN($B351)&gt;14, NOT(ISNUMBER(SEARCH(" ", $B351, 15)))), AND(LEFT($B351, 17)="sensor_statistic ", LEN($B351)&gt;17, NOT(ISNUMBER(SEARCH(" ", $B351, 18)))))</formula>
    </cfRule>
  </conditionalFormatting>
  <conditionalFormatting sqref="B369">
    <cfRule type="expression" dxfId="1466" priority="2584" stopIfTrue="1">
      <formula>OR(AND(LEFT($B369, 14)="sensor_stream ", LEN($B369)&gt;14, NOT(ISNUMBER(SEARCH(" ", $B369, 15)))), AND(LEFT($B369, 17)="sensor_statistic ", LEN($B369)&gt;17, NOT(ISNUMBER(SEARCH(" ", $B369, 18)))))</formula>
    </cfRule>
    <cfRule type="expression" dxfId="1465" priority="2585" stopIfTrue="1">
      <formula>$B369="comments"</formula>
    </cfRule>
    <cfRule type="expression" dxfId="1464" priority="2586" stopIfTrue="1">
      <formula>OR($B369="audio", $B369="video")</formula>
    </cfRule>
    <cfRule type="expression" dxfId="1463" priority="2587" stopIfTrue="1">
      <formula>$B369="image"</formula>
    </cfRule>
    <cfRule type="expression" dxfId="1462" priority="2588" stopIfTrue="1">
      <formula>OR($B369="date", $B369="datetime")</formula>
    </cfRule>
    <cfRule type="expression" dxfId="1461" priority="2589" stopIfTrue="1">
      <formula>OR($B369="calculate", $B369="calculate_here")</formula>
    </cfRule>
    <cfRule type="expression" dxfId="1460" priority="2590" stopIfTrue="1">
      <formula>$B369="note"</formula>
    </cfRule>
    <cfRule type="expression" dxfId="1459" priority="2591" stopIfTrue="1">
      <formula>$B369="barcode"</formula>
    </cfRule>
    <cfRule type="expression" dxfId="1458" priority="2592" stopIfTrue="1">
      <formula>OR($B369="geopoint", $B369="geoshape", $B369="geotrace")</formula>
    </cfRule>
    <cfRule type="expression" dxfId="1457" priority="2593" stopIfTrue="1">
      <formula>OR($B369="audio audit", $B369="text audit", $B369="speed violations count", $B369="speed violations list", $B369="speed violations audit")</formula>
    </cfRule>
    <cfRule type="expression" dxfId="1456" priority="2594" stopIfTrue="1">
      <formula>OR($B369="username", $B369="phonenumber", $B369="start", $B369="end", $B369="deviceid", $B369="subscriberid", $B369="simserial", $B369="caseid")</formula>
    </cfRule>
    <cfRule type="expression" dxfId="1455" priority="2595" stopIfTrue="1">
      <formula>OR(AND(LEFT($B369, 16)="select_multiple ", LEN($B369)&gt;16, NOT(ISNUMBER(SEARCH(" ", $B369, 17)))), AND(LEFT($B369, 11)="select_one ", LEN($B369)&gt;11, NOT(ISNUMBER(SEARCH(" ", $B369, 12)))))</formula>
    </cfRule>
    <cfRule type="expression" dxfId="1454" priority="2596" stopIfTrue="1">
      <formula>$B369="decimal"</formula>
    </cfRule>
    <cfRule type="expression" dxfId="1453" priority="2597" stopIfTrue="1">
      <formula>$B369="integer"</formula>
    </cfRule>
    <cfRule type="expression" dxfId="1452" priority="2598" stopIfTrue="1">
      <formula>$B369="text"</formula>
    </cfRule>
    <cfRule type="expression" dxfId="1451" priority="2599" stopIfTrue="1">
      <formula>$B369="end repeat"</formula>
    </cfRule>
    <cfRule type="expression" dxfId="1450" priority="2600" stopIfTrue="1">
      <formula>$B369="begin repeat"</formula>
    </cfRule>
    <cfRule type="expression" dxfId="1449" priority="2601" stopIfTrue="1">
      <formula>$B369="end group"</formula>
    </cfRule>
    <cfRule type="expression" dxfId="1448" priority="2602" stopIfTrue="1">
      <formula>$B369="begin group"</formula>
    </cfRule>
  </conditionalFormatting>
  <conditionalFormatting sqref="B370:B371">
    <cfRule type="expression" dxfId="1447" priority="2603" stopIfTrue="1">
      <formula>OR(AND(LEFT($B370, 14)="sensor_stream ", LEN($B370)&gt;14, NOT(ISNUMBER(SEARCH(" ", $B370, 15)))), AND(LEFT($B370, 17)="sensor_statistic ", LEN($B370)&gt;17, NOT(ISNUMBER(SEARCH(" ", $B370, 18)))))</formula>
    </cfRule>
    <cfRule type="expression" dxfId="1446" priority="2604" stopIfTrue="1">
      <formula>$B370="comments"</formula>
    </cfRule>
    <cfRule type="expression" dxfId="1445" priority="2605" stopIfTrue="1">
      <formula>OR($B370="audio", $B370="video")</formula>
    </cfRule>
    <cfRule type="expression" dxfId="1444" priority="2606" stopIfTrue="1">
      <formula>$B370="image"</formula>
    </cfRule>
    <cfRule type="expression" dxfId="1443" priority="2607" stopIfTrue="1">
      <formula>OR($B370="date", $B370="datetime")</formula>
    </cfRule>
    <cfRule type="expression" dxfId="1442" priority="2608" stopIfTrue="1">
      <formula>OR($B370="calculate", $B370="calculate_here")</formula>
    </cfRule>
    <cfRule type="expression" dxfId="1441" priority="2609" stopIfTrue="1">
      <formula>$B370="note"</formula>
    </cfRule>
    <cfRule type="expression" dxfId="1440" priority="2610" stopIfTrue="1">
      <formula>$B370="barcode"</formula>
    </cfRule>
    <cfRule type="expression" dxfId="1439" priority="2611" stopIfTrue="1">
      <formula>OR($B370="geopoint", $B370="geoshape", $B370="geotrace")</formula>
    </cfRule>
    <cfRule type="expression" dxfId="1438" priority="2612" stopIfTrue="1">
      <formula>OR($B370="audio audit", $B370="text audit", $B370="speed violations count", $B370="speed violations list", $B370="speed violations audit")</formula>
    </cfRule>
    <cfRule type="expression" dxfId="1437" priority="2613" stopIfTrue="1">
      <formula>OR($B370="username", $B370="phonenumber", $B370="start", $B370="end", $B370="deviceid", $B370="subscriberid", $B370="simserial", $B370="caseid")</formula>
    </cfRule>
    <cfRule type="expression" dxfId="1436" priority="2614" stopIfTrue="1">
      <formula>OR(AND(LEFT($B370, 16)="select_multiple ", LEN($B370)&gt;16, NOT(ISNUMBER(SEARCH(" ", $B370, 17)))), AND(LEFT($B370, 11)="select_one ", LEN($B370)&gt;11, NOT(ISNUMBER(SEARCH(" ", $B370, 12)))))</formula>
    </cfRule>
    <cfRule type="expression" dxfId="1435" priority="2615" stopIfTrue="1">
      <formula>$B370="decimal"</formula>
    </cfRule>
    <cfRule type="expression" dxfId="1434" priority="2616" stopIfTrue="1">
      <formula>$B370="integer"</formula>
    </cfRule>
    <cfRule type="expression" dxfId="1433" priority="2617" stopIfTrue="1">
      <formula>$B370="text"</formula>
    </cfRule>
    <cfRule type="expression" dxfId="1432" priority="2618" stopIfTrue="1">
      <formula>$B370="end repeat"</formula>
    </cfRule>
    <cfRule type="expression" dxfId="1431" priority="2619" stopIfTrue="1">
      <formula>$B370="begin repeat"</formula>
    </cfRule>
    <cfRule type="expression" dxfId="1430" priority="2620" stopIfTrue="1">
      <formula>$B370="end group"</formula>
    </cfRule>
    <cfRule type="expression" dxfId="1429" priority="2621" stopIfTrue="1">
      <formula>$B370="begin group"</formula>
    </cfRule>
  </conditionalFormatting>
  <conditionalFormatting sqref="B372">
    <cfRule type="expression" dxfId="1428" priority="2546" stopIfTrue="1">
      <formula>OR(AND(LEFT($B372, 14)="sensor_stream ", LEN($B372)&gt;14, NOT(ISNUMBER(SEARCH(" ", $B372, 15)))), AND(LEFT($B372, 17)="sensor_statistic ", LEN($B372)&gt;17, NOT(ISNUMBER(SEARCH(" ", $B372, 18)))))</formula>
    </cfRule>
    <cfRule type="expression" dxfId="1427" priority="2547" stopIfTrue="1">
      <formula>$B372="comments"</formula>
    </cfRule>
    <cfRule type="expression" dxfId="1426" priority="2548" stopIfTrue="1">
      <formula>OR($B372="audio", $B372="video")</formula>
    </cfRule>
    <cfRule type="expression" dxfId="1425" priority="2549" stopIfTrue="1">
      <formula>$B372="image"</formula>
    </cfRule>
    <cfRule type="expression" dxfId="1424" priority="2550" stopIfTrue="1">
      <formula>OR($B372="date", $B372="datetime")</formula>
    </cfRule>
    <cfRule type="expression" dxfId="1423" priority="2551" stopIfTrue="1">
      <formula>OR($B372="calculate", $B372="calculate_here")</formula>
    </cfRule>
    <cfRule type="expression" dxfId="1422" priority="2552" stopIfTrue="1">
      <formula>$B372="note"</formula>
    </cfRule>
    <cfRule type="expression" dxfId="1421" priority="2553" stopIfTrue="1">
      <formula>$B372="barcode"</formula>
    </cfRule>
    <cfRule type="expression" dxfId="1420" priority="2554" stopIfTrue="1">
      <formula>OR($B372="geopoint", $B372="geoshape", $B372="geotrace")</formula>
    </cfRule>
    <cfRule type="expression" dxfId="1419" priority="2555" stopIfTrue="1">
      <formula>OR($B372="audio audit", $B372="text audit", $B372="speed violations count", $B372="speed violations list", $B372="speed violations audit")</formula>
    </cfRule>
    <cfRule type="expression" dxfId="1418" priority="2556" stopIfTrue="1">
      <formula>OR($B372="username", $B372="phonenumber", $B372="start", $B372="end", $B372="deviceid", $B372="subscriberid", $B372="simserial", $B372="caseid")</formula>
    </cfRule>
    <cfRule type="expression" dxfId="1417" priority="2557" stopIfTrue="1">
      <formula>OR(AND(LEFT($B372, 16)="select_multiple ", LEN($B372)&gt;16, NOT(ISNUMBER(SEARCH(" ", $B372, 17)))), AND(LEFT($B372, 11)="select_one ", LEN($B372)&gt;11, NOT(ISNUMBER(SEARCH(" ", $B372, 12)))))</formula>
    </cfRule>
    <cfRule type="expression" dxfId="1416" priority="2558" stopIfTrue="1">
      <formula>$B372="decimal"</formula>
    </cfRule>
    <cfRule type="expression" dxfId="1415" priority="2559" stopIfTrue="1">
      <formula>$B372="integer"</formula>
    </cfRule>
    <cfRule type="expression" dxfId="1414" priority="2560" stopIfTrue="1">
      <formula>$B372="text"</formula>
    </cfRule>
    <cfRule type="expression" dxfId="1413" priority="2561" stopIfTrue="1">
      <formula>$B372="end repeat"</formula>
    </cfRule>
    <cfRule type="expression" dxfId="1412" priority="2562" stopIfTrue="1">
      <formula>$B372="begin repeat"</formula>
    </cfRule>
    <cfRule type="expression" dxfId="1411" priority="2563" stopIfTrue="1">
      <formula>$B372="end group"</formula>
    </cfRule>
    <cfRule type="expression" dxfId="1410" priority="2564" stopIfTrue="1">
      <formula>$B372="begin group"</formula>
    </cfRule>
  </conditionalFormatting>
  <conditionalFormatting sqref="B373:B374">
    <cfRule type="expression" dxfId="1409" priority="2565" stopIfTrue="1">
      <formula>OR(AND(LEFT($B373, 14)="sensor_stream ", LEN($B373)&gt;14, NOT(ISNUMBER(SEARCH(" ", $B373, 15)))), AND(LEFT($B373, 17)="sensor_statistic ", LEN($B373)&gt;17, NOT(ISNUMBER(SEARCH(" ", $B373, 18)))))</formula>
    </cfRule>
    <cfRule type="expression" dxfId="1408" priority="2566" stopIfTrue="1">
      <formula>$B373="comments"</formula>
    </cfRule>
    <cfRule type="expression" dxfId="1407" priority="2567" stopIfTrue="1">
      <formula>OR($B373="audio", $B373="video")</formula>
    </cfRule>
    <cfRule type="expression" dxfId="1406" priority="2568" stopIfTrue="1">
      <formula>$B373="image"</formula>
    </cfRule>
    <cfRule type="expression" dxfId="1405" priority="2569" stopIfTrue="1">
      <formula>OR($B373="date", $B373="datetime")</formula>
    </cfRule>
    <cfRule type="expression" dxfId="1404" priority="2570" stopIfTrue="1">
      <formula>OR($B373="calculate", $B373="calculate_here")</formula>
    </cfRule>
    <cfRule type="expression" dxfId="1403" priority="2571" stopIfTrue="1">
      <formula>$B373="note"</formula>
    </cfRule>
    <cfRule type="expression" dxfId="1402" priority="2572" stopIfTrue="1">
      <formula>$B373="barcode"</formula>
    </cfRule>
    <cfRule type="expression" dxfId="1401" priority="2573" stopIfTrue="1">
      <formula>OR($B373="geopoint", $B373="geoshape", $B373="geotrace")</formula>
    </cfRule>
    <cfRule type="expression" dxfId="1400" priority="2574" stopIfTrue="1">
      <formula>OR($B373="audio audit", $B373="text audit", $B373="speed violations count", $B373="speed violations list", $B373="speed violations audit")</formula>
    </cfRule>
    <cfRule type="expression" dxfId="1399" priority="2575" stopIfTrue="1">
      <formula>OR($B373="username", $B373="phonenumber", $B373="start", $B373="end", $B373="deviceid", $B373="subscriberid", $B373="simserial", $B373="caseid")</formula>
    </cfRule>
    <cfRule type="expression" dxfId="1398" priority="2576" stopIfTrue="1">
      <formula>OR(AND(LEFT($B373, 16)="select_multiple ", LEN($B373)&gt;16, NOT(ISNUMBER(SEARCH(" ", $B373, 17)))), AND(LEFT($B373, 11)="select_one ", LEN($B373)&gt;11, NOT(ISNUMBER(SEARCH(" ", $B373, 12)))))</formula>
    </cfRule>
    <cfRule type="expression" dxfId="1397" priority="2577" stopIfTrue="1">
      <formula>$B373="decimal"</formula>
    </cfRule>
    <cfRule type="expression" dxfId="1396" priority="2578" stopIfTrue="1">
      <formula>$B373="integer"</formula>
    </cfRule>
    <cfRule type="expression" dxfId="1395" priority="2579" stopIfTrue="1">
      <formula>$B373="text"</formula>
    </cfRule>
    <cfRule type="expression" dxfId="1394" priority="2580" stopIfTrue="1">
      <formula>$B373="end repeat"</formula>
    </cfRule>
    <cfRule type="expression" dxfId="1393" priority="2581" stopIfTrue="1">
      <formula>$B373="begin repeat"</formula>
    </cfRule>
    <cfRule type="expression" dxfId="1392" priority="2582" stopIfTrue="1">
      <formula>$B373="end group"</formula>
    </cfRule>
    <cfRule type="expression" dxfId="1391" priority="2583" stopIfTrue="1">
      <formula>$B373="begin group"</formula>
    </cfRule>
  </conditionalFormatting>
  <conditionalFormatting sqref="B377">
    <cfRule type="expression" dxfId="1390" priority="2508" stopIfTrue="1">
      <formula>OR(AND(LEFT($B377, 14)="sensor_stream ", LEN($B377)&gt;14, NOT(ISNUMBER(SEARCH(" ", $B377, 15)))), AND(LEFT($B377, 17)="sensor_statistic ", LEN($B377)&gt;17, NOT(ISNUMBER(SEARCH(" ", $B377, 18)))))</formula>
    </cfRule>
    <cfRule type="expression" dxfId="1389" priority="2509" stopIfTrue="1">
      <formula>$B377="comments"</formula>
    </cfRule>
    <cfRule type="expression" dxfId="1388" priority="2510" stopIfTrue="1">
      <formula>OR($B377="audio", $B377="video")</formula>
    </cfRule>
    <cfRule type="expression" dxfId="1387" priority="2511" stopIfTrue="1">
      <formula>$B377="image"</formula>
    </cfRule>
    <cfRule type="expression" dxfId="1386" priority="2512" stopIfTrue="1">
      <formula>OR($B377="date", $B377="datetime")</formula>
    </cfRule>
    <cfRule type="expression" dxfId="1385" priority="2513" stopIfTrue="1">
      <formula>OR($B377="calculate", $B377="calculate_here")</formula>
    </cfRule>
    <cfRule type="expression" dxfId="1384" priority="2514" stopIfTrue="1">
      <formula>$B377="note"</formula>
    </cfRule>
    <cfRule type="expression" dxfId="1383" priority="2515" stopIfTrue="1">
      <formula>$B377="barcode"</formula>
    </cfRule>
    <cfRule type="expression" dxfId="1382" priority="2516" stopIfTrue="1">
      <formula>OR($B377="geopoint", $B377="geoshape", $B377="geotrace")</formula>
    </cfRule>
    <cfRule type="expression" dxfId="1381" priority="2517" stopIfTrue="1">
      <formula>OR($B377="audio audit", $B377="text audit", $B377="speed violations count", $B377="speed violations list", $B377="speed violations audit")</formula>
    </cfRule>
    <cfRule type="expression" dxfId="1380" priority="2518" stopIfTrue="1">
      <formula>OR($B377="username", $B377="phonenumber", $B377="start", $B377="end", $B377="deviceid", $B377="subscriberid", $B377="simserial", $B377="caseid")</formula>
    </cfRule>
    <cfRule type="expression" dxfId="1379" priority="2519" stopIfTrue="1">
      <formula>OR(AND(LEFT($B377, 16)="select_multiple ", LEN($B377)&gt;16, NOT(ISNUMBER(SEARCH(" ", $B377, 17)))), AND(LEFT($B377, 11)="select_one ", LEN($B377)&gt;11, NOT(ISNUMBER(SEARCH(" ", $B377, 12)))))</formula>
    </cfRule>
    <cfRule type="expression" dxfId="1378" priority="2520" stopIfTrue="1">
      <formula>$B377="decimal"</formula>
    </cfRule>
    <cfRule type="expression" dxfId="1377" priority="2521" stopIfTrue="1">
      <formula>$B377="integer"</formula>
    </cfRule>
    <cfRule type="expression" dxfId="1376" priority="2522" stopIfTrue="1">
      <formula>$B377="text"</formula>
    </cfRule>
    <cfRule type="expression" dxfId="1375" priority="2523" stopIfTrue="1">
      <formula>$B377="end repeat"</formula>
    </cfRule>
    <cfRule type="expression" dxfId="1374" priority="2524" stopIfTrue="1">
      <formula>$B377="begin repeat"</formula>
    </cfRule>
    <cfRule type="expression" dxfId="1373" priority="2525" stopIfTrue="1">
      <formula>$B377="end group"</formula>
    </cfRule>
    <cfRule type="expression" dxfId="1372" priority="2526" stopIfTrue="1">
      <formula>$B377="begin group"</formula>
    </cfRule>
  </conditionalFormatting>
  <conditionalFormatting sqref="B378:B379">
    <cfRule type="expression" dxfId="1371" priority="2527" stopIfTrue="1">
      <formula>OR(AND(LEFT($B378, 14)="sensor_stream ", LEN($B378)&gt;14, NOT(ISNUMBER(SEARCH(" ", $B378, 15)))), AND(LEFT($B378, 17)="sensor_statistic ", LEN($B378)&gt;17, NOT(ISNUMBER(SEARCH(" ", $B378, 18)))))</formula>
    </cfRule>
    <cfRule type="expression" dxfId="1370" priority="2528" stopIfTrue="1">
      <formula>$B378="comments"</formula>
    </cfRule>
    <cfRule type="expression" dxfId="1369" priority="2529" stopIfTrue="1">
      <formula>OR($B378="audio", $B378="video")</formula>
    </cfRule>
    <cfRule type="expression" dxfId="1368" priority="2530" stopIfTrue="1">
      <formula>$B378="image"</formula>
    </cfRule>
    <cfRule type="expression" dxfId="1367" priority="2531" stopIfTrue="1">
      <formula>OR($B378="date", $B378="datetime")</formula>
    </cfRule>
    <cfRule type="expression" dxfId="1366" priority="2532" stopIfTrue="1">
      <formula>OR($B378="calculate", $B378="calculate_here")</formula>
    </cfRule>
    <cfRule type="expression" dxfId="1365" priority="2533" stopIfTrue="1">
      <formula>$B378="note"</formula>
    </cfRule>
    <cfRule type="expression" dxfId="1364" priority="2534" stopIfTrue="1">
      <formula>$B378="barcode"</formula>
    </cfRule>
    <cfRule type="expression" dxfId="1363" priority="2535" stopIfTrue="1">
      <formula>OR($B378="geopoint", $B378="geoshape", $B378="geotrace")</formula>
    </cfRule>
    <cfRule type="expression" dxfId="1362" priority="2536" stopIfTrue="1">
      <formula>OR($B378="audio audit", $B378="text audit", $B378="speed violations count", $B378="speed violations list", $B378="speed violations audit")</formula>
    </cfRule>
    <cfRule type="expression" dxfId="1361" priority="2537" stopIfTrue="1">
      <formula>OR($B378="username", $B378="phonenumber", $B378="start", $B378="end", $B378="deviceid", $B378="subscriberid", $B378="simserial", $B378="caseid")</formula>
    </cfRule>
    <cfRule type="expression" dxfId="1360" priority="2538" stopIfTrue="1">
      <formula>OR(AND(LEFT($B378, 16)="select_multiple ", LEN($B378)&gt;16, NOT(ISNUMBER(SEARCH(" ", $B378, 17)))), AND(LEFT($B378, 11)="select_one ", LEN($B378)&gt;11, NOT(ISNUMBER(SEARCH(" ", $B378, 12)))))</formula>
    </cfRule>
    <cfRule type="expression" dxfId="1359" priority="2539" stopIfTrue="1">
      <formula>$B378="decimal"</formula>
    </cfRule>
    <cfRule type="expression" dxfId="1358" priority="2540" stopIfTrue="1">
      <formula>$B378="integer"</formula>
    </cfRule>
    <cfRule type="expression" dxfId="1357" priority="2541" stopIfTrue="1">
      <formula>$B378="text"</formula>
    </cfRule>
    <cfRule type="expression" dxfId="1356" priority="2542" stopIfTrue="1">
      <formula>$B378="end repeat"</formula>
    </cfRule>
    <cfRule type="expression" dxfId="1355" priority="2543" stopIfTrue="1">
      <formula>$B378="begin repeat"</formula>
    </cfRule>
    <cfRule type="expression" dxfId="1354" priority="2544" stopIfTrue="1">
      <formula>$B378="end group"</formula>
    </cfRule>
    <cfRule type="expression" dxfId="1353" priority="2545" stopIfTrue="1">
      <formula>$B378="begin group"</formula>
    </cfRule>
  </conditionalFormatting>
  <conditionalFormatting sqref="B380">
    <cfRule type="expression" dxfId="1352" priority="2470" stopIfTrue="1">
      <formula>OR(AND(LEFT($B380, 14)="sensor_stream ", LEN($B380)&gt;14, NOT(ISNUMBER(SEARCH(" ", $B380, 15)))), AND(LEFT($B380, 17)="sensor_statistic ", LEN($B380)&gt;17, NOT(ISNUMBER(SEARCH(" ", $B380, 18)))))</formula>
    </cfRule>
    <cfRule type="expression" dxfId="1351" priority="2471" stopIfTrue="1">
      <formula>$B380="comments"</formula>
    </cfRule>
    <cfRule type="expression" dxfId="1350" priority="2472" stopIfTrue="1">
      <formula>OR($B380="audio", $B380="video")</formula>
    </cfRule>
    <cfRule type="expression" dxfId="1349" priority="2473" stopIfTrue="1">
      <formula>$B380="image"</formula>
    </cfRule>
    <cfRule type="expression" dxfId="1348" priority="2474" stopIfTrue="1">
      <formula>OR($B380="date", $B380="datetime")</formula>
    </cfRule>
    <cfRule type="expression" dxfId="1347" priority="2475" stopIfTrue="1">
      <formula>OR($B380="calculate", $B380="calculate_here")</formula>
    </cfRule>
    <cfRule type="expression" dxfId="1346" priority="2476" stopIfTrue="1">
      <formula>$B380="note"</formula>
    </cfRule>
    <cfRule type="expression" dxfId="1345" priority="2477" stopIfTrue="1">
      <formula>$B380="barcode"</formula>
    </cfRule>
    <cfRule type="expression" dxfId="1344" priority="2478" stopIfTrue="1">
      <formula>OR($B380="geopoint", $B380="geoshape", $B380="geotrace")</formula>
    </cfRule>
    <cfRule type="expression" dxfId="1343" priority="2479" stopIfTrue="1">
      <formula>OR($B380="audio audit", $B380="text audit", $B380="speed violations count", $B380="speed violations list", $B380="speed violations audit")</formula>
    </cfRule>
    <cfRule type="expression" dxfId="1342" priority="2480" stopIfTrue="1">
      <formula>OR($B380="username", $B380="phonenumber", $B380="start", $B380="end", $B380="deviceid", $B380="subscriberid", $B380="simserial", $B380="caseid")</formula>
    </cfRule>
    <cfRule type="expression" dxfId="1341" priority="2481" stopIfTrue="1">
      <formula>OR(AND(LEFT($B380, 16)="select_multiple ", LEN($B380)&gt;16, NOT(ISNUMBER(SEARCH(" ", $B380, 17)))), AND(LEFT($B380, 11)="select_one ", LEN($B380)&gt;11, NOT(ISNUMBER(SEARCH(" ", $B380, 12)))))</formula>
    </cfRule>
    <cfRule type="expression" dxfId="1340" priority="2482" stopIfTrue="1">
      <formula>$B380="decimal"</formula>
    </cfRule>
    <cfRule type="expression" dxfId="1339" priority="2483" stopIfTrue="1">
      <formula>$B380="integer"</formula>
    </cfRule>
    <cfRule type="expression" dxfId="1338" priority="2484" stopIfTrue="1">
      <formula>$B380="text"</formula>
    </cfRule>
    <cfRule type="expression" dxfId="1337" priority="2485" stopIfTrue="1">
      <formula>$B380="end repeat"</formula>
    </cfRule>
    <cfRule type="expression" dxfId="1336" priority="2486" stopIfTrue="1">
      <formula>$B380="begin repeat"</formula>
    </cfRule>
    <cfRule type="expression" dxfId="1335" priority="2487" stopIfTrue="1">
      <formula>$B380="end group"</formula>
    </cfRule>
    <cfRule type="expression" dxfId="1334" priority="2488" stopIfTrue="1">
      <formula>$B380="begin group"</formula>
    </cfRule>
  </conditionalFormatting>
  <conditionalFormatting sqref="B381:B382">
    <cfRule type="expression" dxfId="1333" priority="2489" stopIfTrue="1">
      <formula>OR(AND(LEFT($B381, 14)="sensor_stream ", LEN($B381)&gt;14, NOT(ISNUMBER(SEARCH(" ", $B381, 15)))), AND(LEFT($B381, 17)="sensor_statistic ", LEN($B381)&gt;17, NOT(ISNUMBER(SEARCH(" ", $B381, 18)))))</formula>
    </cfRule>
    <cfRule type="expression" dxfId="1332" priority="2490" stopIfTrue="1">
      <formula>$B381="comments"</formula>
    </cfRule>
    <cfRule type="expression" dxfId="1331" priority="2491" stopIfTrue="1">
      <formula>OR($B381="audio", $B381="video")</formula>
    </cfRule>
    <cfRule type="expression" dxfId="1330" priority="2492" stopIfTrue="1">
      <formula>$B381="image"</formula>
    </cfRule>
    <cfRule type="expression" dxfId="1329" priority="2493" stopIfTrue="1">
      <formula>OR($B381="date", $B381="datetime")</formula>
    </cfRule>
    <cfRule type="expression" dxfId="1328" priority="2494" stopIfTrue="1">
      <formula>OR($B381="calculate", $B381="calculate_here")</formula>
    </cfRule>
    <cfRule type="expression" dxfId="1327" priority="2495" stopIfTrue="1">
      <formula>$B381="note"</formula>
    </cfRule>
    <cfRule type="expression" dxfId="1326" priority="2496" stopIfTrue="1">
      <formula>$B381="barcode"</formula>
    </cfRule>
    <cfRule type="expression" dxfId="1325" priority="2497" stopIfTrue="1">
      <formula>OR($B381="geopoint", $B381="geoshape", $B381="geotrace")</formula>
    </cfRule>
    <cfRule type="expression" dxfId="1324" priority="2498" stopIfTrue="1">
      <formula>OR($B381="audio audit", $B381="text audit", $B381="speed violations count", $B381="speed violations list", $B381="speed violations audit")</formula>
    </cfRule>
    <cfRule type="expression" dxfId="1323" priority="2499" stopIfTrue="1">
      <formula>OR($B381="username", $B381="phonenumber", $B381="start", $B381="end", $B381="deviceid", $B381="subscriberid", $B381="simserial", $B381="caseid")</formula>
    </cfRule>
    <cfRule type="expression" dxfId="1322" priority="2500" stopIfTrue="1">
      <formula>OR(AND(LEFT($B381, 16)="select_multiple ", LEN($B381)&gt;16, NOT(ISNUMBER(SEARCH(" ", $B381, 17)))), AND(LEFT($B381, 11)="select_one ", LEN($B381)&gt;11, NOT(ISNUMBER(SEARCH(" ", $B381, 12)))))</formula>
    </cfRule>
    <cfRule type="expression" dxfId="1321" priority="2501" stopIfTrue="1">
      <formula>$B381="decimal"</formula>
    </cfRule>
    <cfRule type="expression" dxfId="1320" priority="2502" stopIfTrue="1">
      <formula>$B381="integer"</formula>
    </cfRule>
    <cfRule type="expression" dxfId="1319" priority="2503" stopIfTrue="1">
      <formula>$B381="text"</formula>
    </cfRule>
    <cfRule type="expression" dxfId="1318" priority="2504" stopIfTrue="1">
      <formula>$B381="end repeat"</formula>
    </cfRule>
    <cfRule type="expression" dxfId="1317" priority="2505" stopIfTrue="1">
      <formula>$B381="begin repeat"</formula>
    </cfRule>
    <cfRule type="expression" dxfId="1316" priority="2506" stopIfTrue="1">
      <formula>$B381="end group"</formula>
    </cfRule>
    <cfRule type="expression" dxfId="1315" priority="2507" stopIfTrue="1">
      <formula>$B381="begin group"</formula>
    </cfRule>
  </conditionalFormatting>
  <conditionalFormatting sqref="B388:B389">
    <cfRule type="expression" dxfId="1314" priority="2451" stopIfTrue="1">
      <formula>OR(AND(LEFT($B388, 14)="sensor_stream ", LEN($B388)&gt;14, NOT(ISNUMBER(SEARCH(" ", $B388, 15)))), AND(LEFT($B388, 17)="sensor_statistic ", LEN($B388)&gt;17, NOT(ISNUMBER(SEARCH(" ", $B388, 18)))))</formula>
    </cfRule>
    <cfRule type="expression" dxfId="1313" priority="2452" stopIfTrue="1">
      <formula>$B388="comments"</formula>
    </cfRule>
    <cfRule type="expression" dxfId="1312" priority="2453" stopIfTrue="1">
      <formula>OR($B388="audio", $B388="video")</formula>
    </cfRule>
    <cfRule type="expression" dxfId="1311" priority="2454" stopIfTrue="1">
      <formula>$B388="image"</formula>
    </cfRule>
    <cfRule type="expression" dxfId="1310" priority="2455" stopIfTrue="1">
      <formula>OR($B388="date", $B388="datetime")</formula>
    </cfRule>
    <cfRule type="expression" dxfId="1309" priority="2456" stopIfTrue="1">
      <formula>OR($B388="calculate", $B388="calculate_here")</formula>
    </cfRule>
    <cfRule type="expression" dxfId="1308" priority="2457" stopIfTrue="1">
      <formula>$B388="note"</formula>
    </cfRule>
    <cfRule type="expression" dxfId="1307" priority="2458" stopIfTrue="1">
      <formula>$B388="barcode"</formula>
    </cfRule>
    <cfRule type="expression" dxfId="1306" priority="2459" stopIfTrue="1">
      <formula>OR($B388="geopoint", $B388="geoshape", $B388="geotrace")</formula>
    </cfRule>
    <cfRule type="expression" dxfId="1305" priority="2460" stopIfTrue="1">
      <formula>OR($B388="audio audit", $B388="text audit", $B388="speed violations count", $B388="speed violations list", $B388="speed violations audit")</formula>
    </cfRule>
    <cfRule type="expression" dxfId="1304" priority="2461" stopIfTrue="1">
      <formula>OR($B388="username", $B388="phonenumber", $B388="start", $B388="end", $B388="deviceid", $B388="subscriberid", $B388="simserial", $B388="caseid")</formula>
    </cfRule>
    <cfRule type="expression" dxfId="1303" priority="2462" stopIfTrue="1">
      <formula>OR(AND(LEFT($B388, 16)="select_multiple ", LEN($B388)&gt;16, NOT(ISNUMBER(SEARCH(" ", $B388, 17)))), AND(LEFT($B388, 11)="select_one ", LEN($B388)&gt;11, NOT(ISNUMBER(SEARCH(" ", $B388, 12)))))</formula>
    </cfRule>
    <cfRule type="expression" dxfId="1302" priority="2463" stopIfTrue="1">
      <formula>$B388="decimal"</formula>
    </cfRule>
    <cfRule type="expression" dxfId="1301" priority="2464" stopIfTrue="1">
      <formula>$B388="integer"</formula>
    </cfRule>
    <cfRule type="expression" dxfId="1300" priority="2465" stopIfTrue="1">
      <formula>$B388="text"</formula>
    </cfRule>
    <cfRule type="expression" dxfId="1299" priority="2466" stopIfTrue="1">
      <formula>$B388="end repeat"</formula>
    </cfRule>
    <cfRule type="expression" dxfId="1298" priority="2467" stopIfTrue="1">
      <formula>$B388="begin repeat"</formula>
    </cfRule>
    <cfRule type="expression" dxfId="1297" priority="2468" stopIfTrue="1">
      <formula>$B388="end group"</formula>
    </cfRule>
    <cfRule type="expression" dxfId="1296" priority="2469" stopIfTrue="1">
      <formula>$B388="begin group"</formula>
    </cfRule>
  </conditionalFormatting>
  <conditionalFormatting sqref="D505:F513">
    <cfRule type="expression" dxfId="1295" priority="2355" stopIfTrue="1">
      <formula>OR($B505="audio audit", $B505="text audit", $B505="speed violations count", $B505="speed violations list", $B505="speed violations audit")</formula>
    </cfRule>
  </conditionalFormatting>
  <conditionalFormatting sqref="D505:F513">
    <cfRule type="expression" dxfId="1294" priority="2354" stopIfTrue="1">
      <formula>OR($B505="calculate", $B505="calculate_here")</formula>
    </cfRule>
  </conditionalFormatting>
  <conditionalFormatting sqref="D505:F513">
    <cfRule type="expression" dxfId="1293" priority="2353" stopIfTrue="1">
      <formula>$B505="comments"</formula>
    </cfRule>
  </conditionalFormatting>
  <conditionalFormatting sqref="D505:F513">
    <cfRule type="expression" dxfId="1292" priority="2352" stopIfTrue="1">
      <formula>OR(AND(LEFT($B505, 14)="sensor_stream ", LEN($B505)&gt;14, NOT(ISNUMBER(SEARCH(" ", $B505, 15)))), AND(LEFT($B505, 17)="sensor_statistic ", LEN($B505)&gt;17, NOT(ISNUMBER(SEARCH(" ", $B505, 18)))))</formula>
    </cfRule>
  </conditionalFormatting>
  <conditionalFormatting sqref="J518">
    <cfRule type="expression" dxfId="1291" priority="2345" stopIfTrue="1">
      <formula>$B518="integer"</formula>
    </cfRule>
  </conditionalFormatting>
  <conditionalFormatting sqref="J518">
    <cfRule type="expression" dxfId="1290" priority="2343" stopIfTrue="1">
      <formula>$B518="decimal"</formula>
    </cfRule>
  </conditionalFormatting>
  <conditionalFormatting sqref="J518">
    <cfRule type="expression" dxfId="1289" priority="2331" stopIfTrue="1">
      <formula>OR(AND(LEFT($B518, 14)="sensor_stream ", LEN($B518)&gt;14, NOT(ISNUMBER(SEARCH(" ", $B518, 15)))), AND(LEFT($B518, 17)="sensor_statistic ", LEN($B518)&gt;17, NOT(ISNUMBER(SEARCH(" ", $B518, 18)))))</formula>
    </cfRule>
    <cfRule type="expression" dxfId="1288" priority="2332" stopIfTrue="1">
      <formula>$B518="comments"</formula>
    </cfRule>
    <cfRule type="expression" dxfId="1287" priority="2333" stopIfTrue="1">
      <formula>OR($B518="audio", $B518="video")</formula>
    </cfRule>
    <cfRule type="expression" dxfId="1286" priority="2334" stopIfTrue="1">
      <formula>$B518="image"</formula>
    </cfRule>
    <cfRule type="expression" dxfId="1285" priority="2335" stopIfTrue="1">
      <formula>OR($B518="date", $B518="datetime")</formula>
    </cfRule>
    <cfRule type="expression" dxfId="1284" priority="2336" stopIfTrue="1">
      <formula>OR($B518="calculate", $B518="calculate_here")</formula>
    </cfRule>
    <cfRule type="expression" dxfId="1283" priority="2337" stopIfTrue="1">
      <formula>$B518="note"</formula>
    </cfRule>
    <cfRule type="expression" dxfId="1282" priority="2338" stopIfTrue="1">
      <formula>$B518="barcode"</formula>
    </cfRule>
    <cfRule type="expression" dxfId="1281" priority="2339" stopIfTrue="1">
      <formula>OR($B518="geopoint", $B518="geoshape", $B518="geotrace")</formula>
    </cfRule>
    <cfRule type="expression" dxfId="1280" priority="2340" stopIfTrue="1">
      <formula>OR($B518="audio audit", $B518="text audit", $B518="speed violations count", $B518="speed violations list", $B518="speed violations audit")</formula>
    </cfRule>
    <cfRule type="expression" dxfId="1279" priority="2341" stopIfTrue="1">
      <formula>OR($B518="username", $B518="phonenumber", $B518="start", $B518="end", $B518="deviceid", $B518="subscriberid", $B518="simserial", $B518="caseid")</formula>
    </cfRule>
    <cfRule type="expression" dxfId="1278" priority="2342" stopIfTrue="1">
      <formula>OR(AND(LEFT($B518, 16)="select_multiple ", LEN($B518)&gt;16, NOT(ISNUMBER(SEARCH(" ", $B518, 17)))), AND(LEFT($B518, 11)="select_one ", LEN($B518)&gt;11, NOT(ISNUMBER(SEARCH(" ", $B518, 12)))))</formula>
    </cfRule>
    <cfRule type="expression" dxfId="1277" priority="2344" stopIfTrue="1">
      <formula>$B518="decimal"</formula>
    </cfRule>
    <cfRule type="expression" dxfId="1276" priority="2346" stopIfTrue="1">
      <formula>$B518="integer"</formula>
    </cfRule>
    <cfRule type="expression" dxfId="1275" priority="2347" stopIfTrue="1">
      <formula>$B518="text"</formula>
    </cfRule>
    <cfRule type="expression" dxfId="1274" priority="2348" stopIfTrue="1">
      <formula>$B518="end repeat"</formula>
    </cfRule>
    <cfRule type="expression" dxfId="1273" priority="2349" stopIfTrue="1">
      <formula>$B518="begin repeat"</formula>
    </cfRule>
    <cfRule type="expression" dxfId="1272" priority="2350" stopIfTrue="1">
      <formula>$B518="end group"</formula>
    </cfRule>
    <cfRule type="expression" dxfId="1271" priority="2351" stopIfTrue="1">
      <formula>$B518="begin group"</formula>
    </cfRule>
  </conditionalFormatting>
  <conditionalFormatting sqref="J519">
    <cfRule type="expression" dxfId="1270" priority="2329" stopIfTrue="1">
      <formula>$B519="begin group"</formula>
    </cfRule>
  </conditionalFormatting>
  <conditionalFormatting sqref="J519">
    <cfRule type="expression" dxfId="1269" priority="2324" stopIfTrue="1">
      <formula>$B519="text"</formula>
    </cfRule>
  </conditionalFormatting>
  <conditionalFormatting sqref="J519">
    <cfRule type="expression" dxfId="1268" priority="2320" stopIfTrue="1">
      <formula>OR(AND(LEFT($B519, 16)="select_multiple ", LEN($B519)&gt;16, NOT(ISNUMBER(SEARCH(" ", $B519, 17)))), AND(LEFT($B519, 11)="select_one ", LEN($B519)&gt;11, NOT(ISNUMBER(SEARCH(" ", $B519, 12)))))</formula>
    </cfRule>
  </conditionalFormatting>
  <conditionalFormatting sqref="J519">
    <cfRule type="expression" dxfId="1267" priority="2317" stopIfTrue="1">
      <formula>OR($B519="audio audit", $B519="text audit", $B519="speed violations count", $B519="speed violations list", $B519="speed violations audit")</formula>
    </cfRule>
  </conditionalFormatting>
  <conditionalFormatting sqref="J519">
    <cfRule type="expression" dxfId="1266" priority="2311" stopIfTrue="1">
      <formula>OR($B519="date", $B519="datetime")</formula>
    </cfRule>
  </conditionalFormatting>
  <conditionalFormatting sqref="J519">
    <cfRule type="expression" dxfId="1265" priority="2309" stopIfTrue="1">
      <formula>$B519="image"</formula>
    </cfRule>
  </conditionalFormatting>
  <conditionalFormatting sqref="J519">
    <cfRule type="expression" dxfId="1264" priority="2306" stopIfTrue="1">
      <formula>OR(AND(LEFT($B519, 14)="sensor_stream ", LEN($B519)&gt;14, NOT(ISNUMBER(SEARCH(" ", $B519, 15)))), AND(LEFT($B519, 17)="sensor_statistic ", LEN($B519)&gt;17, NOT(ISNUMBER(SEARCH(" ", $B519, 18)))))</formula>
    </cfRule>
    <cfRule type="expression" dxfId="1263" priority="2307" stopIfTrue="1">
      <formula>$B519="comments"</formula>
    </cfRule>
    <cfRule type="expression" dxfId="1262" priority="2308" stopIfTrue="1">
      <formula>OR($B519="audio", $B519="video")</formula>
    </cfRule>
    <cfRule type="expression" dxfId="1261" priority="2310" stopIfTrue="1">
      <formula>$B519="image"</formula>
    </cfRule>
    <cfRule type="expression" dxfId="1260" priority="2312" stopIfTrue="1">
      <formula>OR($B519="date", $B519="datetime")</formula>
    </cfRule>
    <cfRule type="expression" dxfId="1259" priority="2313" stopIfTrue="1">
      <formula>OR($B519="calculate", $B519="calculate_here")</formula>
    </cfRule>
    <cfRule type="expression" dxfId="1258" priority="2314" stopIfTrue="1">
      <formula>$B519="note"</formula>
    </cfRule>
    <cfRule type="expression" dxfId="1257" priority="2315" stopIfTrue="1">
      <formula>$B519="barcode"</formula>
    </cfRule>
    <cfRule type="expression" dxfId="1256" priority="2316" stopIfTrue="1">
      <formula>OR($B519="geopoint", $B519="geoshape", $B519="geotrace")</formula>
    </cfRule>
    <cfRule type="expression" dxfId="1255" priority="2318" stopIfTrue="1">
      <formula>OR($B519="audio audit", $B519="text audit", $B519="speed violations count", $B519="speed violations list", $B519="speed violations audit")</formula>
    </cfRule>
    <cfRule type="expression" dxfId="1254" priority="2319" stopIfTrue="1">
      <formula>OR($B519="username", $B519="phonenumber", $B519="start", $B519="end", $B519="deviceid", $B519="subscriberid", $B519="simserial", $B519="caseid")</formula>
    </cfRule>
    <cfRule type="expression" dxfId="1253" priority="2321" stopIfTrue="1">
      <formula>OR(AND(LEFT($B519, 16)="select_multiple ", LEN($B519)&gt;16, NOT(ISNUMBER(SEARCH(" ", $B519, 17)))), AND(LEFT($B519, 11)="select_one ", LEN($B519)&gt;11, NOT(ISNUMBER(SEARCH(" ", $B519, 12)))))</formula>
    </cfRule>
    <cfRule type="expression" dxfId="1252" priority="2322" stopIfTrue="1">
      <formula>$B519="decimal"</formula>
    </cfRule>
    <cfRule type="expression" dxfId="1251" priority="2323" stopIfTrue="1">
      <formula>$B519="integer"</formula>
    </cfRule>
    <cfRule type="expression" dxfId="1250" priority="2325" stopIfTrue="1">
      <formula>$B519="text"</formula>
    </cfRule>
    <cfRule type="expression" dxfId="1249" priority="2326" stopIfTrue="1">
      <formula>$B519="end repeat"</formula>
    </cfRule>
    <cfRule type="expression" dxfId="1248" priority="2327" stopIfTrue="1">
      <formula>$B519="begin repeat"</formula>
    </cfRule>
    <cfRule type="expression" dxfId="1247" priority="2328" stopIfTrue="1">
      <formula>$B519="end group"</formula>
    </cfRule>
    <cfRule type="expression" dxfId="1246" priority="2330" stopIfTrue="1">
      <formula>$B519="begin group"</formula>
    </cfRule>
  </conditionalFormatting>
  <conditionalFormatting sqref="J519">
    <cfRule type="expression" dxfId="1245" priority="2305" stopIfTrue="1">
      <formula>OR(AND(LEFT($B519, 14)="sensor_stream ", LEN($B519)&gt;14, NOT(ISNUMBER(SEARCH(" ", $B519, 15)))), AND(LEFT($B519, 17)="sensor_statistic ", LEN($B519)&gt;17, NOT(ISNUMBER(SEARCH(" ", $B519, 18)))))</formula>
    </cfRule>
  </conditionalFormatting>
  <conditionalFormatting sqref="B527">
    <cfRule type="expression" dxfId="1244" priority="2267" stopIfTrue="1">
      <formula>OR(AND(LEFT($B527, 14)="sensor_stream ", LEN($B527)&gt;14, NOT(ISNUMBER(SEARCH(" ", $B527, 15)))), AND(LEFT($B527, 17)="sensor_statistic ", LEN($B527)&gt;17, NOT(ISNUMBER(SEARCH(" ", $B527, 18)))))</formula>
    </cfRule>
    <cfRule type="expression" dxfId="1243" priority="2268" stopIfTrue="1">
      <formula>$B527="comments"</formula>
    </cfRule>
    <cfRule type="expression" dxfId="1242" priority="2269" stopIfTrue="1">
      <formula>OR($B527="audio", $B527="video")</formula>
    </cfRule>
    <cfRule type="expression" dxfId="1241" priority="2270" stopIfTrue="1">
      <formula>$B527="image"</formula>
    </cfRule>
    <cfRule type="expression" dxfId="1240" priority="2271" stopIfTrue="1">
      <formula>OR($B527="date", $B527="datetime")</formula>
    </cfRule>
    <cfRule type="expression" dxfId="1239" priority="2272" stopIfTrue="1">
      <formula>OR($B527="calculate", $B527="calculate_here")</formula>
    </cfRule>
    <cfRule type="expression" dxfId="1238" priority="2273" stopIfTrue="1">
      <formula>$B527="note"</formula>
    </cfRule>
    <cfRule type="expression" dxfId="1237" priority="2274" stopIfTrue="1">
      <formula>$B527="barcode"</formula>
    </cfRule>
    <cfRule type="expression" dxfId="1236" priority="2275" stopIfTrue="1">
      <formula>OR($B527="geopoint", $B527="geoshape", $B527="geotrace")</formula>
    </cfRule>
    <cfRule type="expression" dxfId="1235" priority="2276" stopIfTrue="1">
      <formula>OR($B527="audio audit", $B527="text audit", $B527="speed violations count", $B527="speed violations list", $B527="speed violations audit")</formula>
    </cfRule>
    <cfRule type="expression" dxfId="1234" priority="2277" stopIfTrue="1">
      <formula>OR($B527="username", $B527="phonenumber", $B527="start", $B527="end", $B527="deviceid", $B527="subscriberid", $B527="simserial", $B527="caseid")</formula>
    </cfRule>
    <cfRule type="expression" dxfId="1233" priority="2278" stopIfTrue="1">
      <formula>OR(AND(LEFT($B527, 16)="select_multiple ", LEN($B527)&gt;16, NOT(ISNUMBER(SEARCH(" ", $B527, 17)))), AND(LEFT($B527, 11)="select_one ", LEN($B527)&gt;11, NOT(ISNUMBER(SEARCH(" ", $B527, 12)))))</formula>
    </cfRule>
    <cfRule type="expression" dxfId="1232" priority="2279" stopIfTrue="1">
      <formula>$B527="decimal"</formula>
    </cfRule>
    <cfRule type="expression" dxfId="1231" priority="2280" stopIfTrue="1">
      <formula>$B527="integer"</formula>
    </cfRule>
    <cfRule type="expression" dxfId="1230" priority="2281" stopIfTrue="1">
      <formula>$B527="text"</formula>
    </cfRule>
    <cfRule type="expression" dxfId="1229" priority="2282" stopIfTrue="1">
      <formula>$B527="end repeat"</formula>
    </cfRule>
    <cfRule type="expression" dxfId="1228" priority="2283" stopIfTrue="1">
      <formula>$B527="begin repeat"</formula>
    </cfRule>
    <cfRule type="expression" dxfId="1227" priority="2284" stopIfTrue="1">
      <formula>$B527="end group"</formula>
    </cfRule>
    <cfRule type="expression" dxfId="1226" priority="2285" stopIfTrue="1">
      <formula>$B527="begin group"</formula>
    </cfRule>
  </conditionalFormatting>
  <conditionalFormatting sqref="B528:B529">
    <cfRule type="expression" dxfId="1225" priority="2286" stopIfTrue="1">
      <formula>OR(AND(LEFT($B528, 14)="sensor_stream ", LEN($B528)&gt;14, NOT(ISNUMBER(SEARCH(" ", $B528, 15)))), AND(LEFT($B528, 17)="sensor_statistic ", LEN($B528)&gt;17, NOT(ISNUMBER(SEARCH(" ", $B528, 18)))))</formula>
    </cfRule>
    <cfRule type="expression" dxfId="1224" priority="2287" stopIfTrue="1">
      <formula>$B528="comments"</formula>
    </cfRule>
    <cfRule type="expression" dxfId="1223" priority="2288" stopIfTrue="1">
      <formula>OR($B528="audio", $B528="video")</formula>
    </cfRule>
    <cfRule type="expression" dxfId="1222" priority="2289" stopIfTrue="1">
      <formula>$B528="image"</formula>
    </cfRule>
    <cfRule type="expression" dxfId="1221" priority="2290" stopIfTrue="1">
      <formula>OR($B528="date", $B528="datetime")</formula>
    </cfRule>
    <cfRule type="expression" dxfId="1220" priority="2291" stopIfTrue="1">
      <formula>OR($B528="calculate", $B528="calculate_here")</formula>
    </cfRule>
    <cfRule type="expression" dxfId="1219" priority="2292" stopIfTrue="1">
      <formula>$B528="note"</formula>
    </cfRule>
    <cfRule type="expression" dxfId="1218" priority="2293" stopIfTrue="1">
      <formula>$B528="barcode"</formula>
    </cfRule>
    <cfRule type="expression" dxfId="1217" priority="2294" stopIfTrue="1">
      <formula>OR($B528="geopoint", $B528="geoshape", $B528="geotrace")</formula>
    </cfRule>
    <cfRule type="expression" dxfId="1216" priority="2295" stopIfTrue="1">
      <formula>OR($B528="audio audit", $B528="text audit", $B528="speed violations count", $B528="speed violations list", $B528="speed violations audit")</formula>
    </cfRule>
    <cfRule type="expression" dxfId="1215" priority="2296" stopIfTrue="1">
      <formula>OR($B528="username", $B528="phonenumber", $B528="start", $B528="end", $B528="deviceid", $B528="subscriberid", $B528="simserial", $B528="caseid")</formula>
    </cfRule>
    <cfRule type="expression" dxfId="1214" priority="2297" stopIfTrue="1">
      <formula>OR(AND(LEFT($B528, 16)="select_multiple ", LEN($B528)&gt;16, NOT(ISNUMBER(SEARCH(" ", $B528, 17)))), AND(LEFT($B528, 11)="select_one ", LEN($B528)&gt;11, NOT(ISNUMBER(SEARCH(" ", $B528, 12)))))</formula>
    </cfRule>
    <cfRule type="expression" dxfId="1213" priority="2298" stopIfTrue="1">
      <formula>$B528="decimal"</formula>
    </cfRule>
    <cfRule type="expression" dxfId="1212" priority="2299" stopIfTrue="1">
      <formula>$B528="integer"</formula>
    </cfRule>
    <cfRule type="expression" dxfId="1211" priority="2300" stopIfTrue="1">
      <formula>$B528="text"</formula>
    </cfRule>
    <cfRule type="expression" dxfId="1210" priority="2301" stopIfTrue="1">
      <formula>$B528="end repeat"</formula>
    </cfRule>
    <cfRule type="expression" dxfId="1209" priority="2302" stopIfTrue="1">
      <formula>$B528="begin repeat"</formula>
    </cfRule>
    <cfRule type="expression" dxfId="1208" priority="2303" stopIfTrue="1">
      <formula>$B528="end group"</formula>
    </cfRule>
    <cfRule type="expression" dxfId="1207" priority="2304" stopIfTrue="1">
      <formula>$B528="begin group"</formula>
    </cfRule>
  </conditionalFormatting>
  <conditionalFormatting sqref="B538">
    <cfRule type="expression" dxfId="1206" priority="2229" stopIfTrue="1">
      <formula>OR(AND(LEFT($B538, 14)="sensor_stream ", LEN($B538)&gt;14, NOT(ISNUMBER(SEARCH(" ", $B538, 15)))), AND(LEFT($B538, 17)="sensor_statistic ", LEN($B538)&gt;17, NOT(ISNUMBER(SEARCH(" ", $B538, 18)))))</formula>
    </cfRule>
    <cfRule type="expression" dxfId="1205" priority="2230" stopIfTrue="1">
      <formula>$B538="comments"</formula>
    </cfRule>
    <cfRule type="expression" dxfId="1204" priority="2231" stopIfTrue="1">
      <formula>OR($B538="audio", $B538="video")</formula>
    </cfRule>
    <cfRule type="expression" dxfId="1203" priority="2232" stopIfTrue="1">
      <formula>$B538="image"</formula>
    </cfRule>
    <cfRule type="expression" dxfId="1202" priority="2233" stopIfTrue="1">
      <formula>OR($B538="date", $B538="datetime")</formula>
    </cfRule>
    <cfRule type="expression" dxfId="1201" priority="2234" stopIfTrue="1">
      <formula>OR($B538="calculate", $B538="calculate_here")</formula>
    </cfRule>
    <cfRule type="expression" dxfId="1200" priority="2235" stopIfTrue="1">
      <formula>$B538="note"</formula>
    </cfRule>
    <cfRule type="expression" dxfId="1199" priority="2236" stopIfTrue="1">
      <formula>$B538="barcode"</formula>
    </cfRule>
    <cfRule type="expression" dxfId="1198" priority="2237" stopIfTrue="1">
      <formula>OR($B538="geopoint", $B538="geoshape", $B538="geotrace")</formula>
    </cfRule>
    <cfRule type="expression" dxfId="1197" priority="2238" stopIfTrue="1">
      <formula>OR($B538="audio audit", $B538="text audit", $B538="speed violations count", $B538="speed violations list", $B538="speed violations audit")</formula>
    </cfRule>
    <cfRule type="expression" dxfId="1196" priority="2239" stopIfTrue="1">
      <formula>OR($B538="username", $B538="phonenumber", $B538="start", $B538="end", $B538="deviceid", $B538="subscriberid", $B538="simserial", $B538="caseid")</formula>
    </cfRule>
    <cfRule type="expression" dxfId="1195" priority="2240" stopIfTrue="1">
      <formula>OR(AND(LEFT($B538, 16)="select_multiple ", LEN($B538)&gt;16, NOT(ISNUMBER(SEARCH(" ", $B538, 17)))), AND(LEFT($B538, 11)="select_one ", LEN($B538)&gt;11, NOT(ISNUMBER(SEARCH(" ", $B538, 12)))))</formula>
    </cfRule>
    <cfRule type="expression" dxfId="1194" priority="2241" stopIfTrue="1">
      <formula>$B538="decimal"</formula>
    </cfRule>
    <cfRule type="expression" dxfId="1193" priority="2242" stopIfTrue="1">
      <formula>$B538="integer"</formula>
    </cfRule>
    <cfRule type="expression" dxfId="1192" priority="2243" stopIfTrue="1">
      <formula>$B538="text"</formula>
    </cfRule>
    <cfRule type="expression" dxfId="1191" priority="2244" stopIfTrue="1">
      <formula>$B538="end repeat"</formula>
    </cfRule>
    <cfRule type="expression" dxfId="1190" priority="2245" stopIfTrue="1">
      <formula>$B538="begin repeat"</formula>
    </cfRule>
    <cfRule type="expression" dxfId="1189" priority="2246" stopIfTrue="1">
      <formula>$B538="end group"</formula>
    </cfRule>
    <cfRule type="expression" dxfId="1188" priority="2247" stopIfTrue="1">
      <formula>$B538="begin group"</formula>
    </cfRule>
  </conditionalFormatting>
  <conditionalFormatting sqref="B539:B540">
    <cfRule type="expression" dxfId="1187" priority="2248" stopIfTrue="1">
      <formula>OR(AND(LEFT($B539, 14)="sensor_stream ", LEN($B539)&gt;14, NOT(ISNUMBER(SEARCH(" ", $B539, 15)))), AND(LEFT($B539, 17)="sensor_statistic ", LEN($B539)&gt;17, NOT(ISNUMBER(SEARCH(" ", $B539, 18)))))</formula>
    </cfRule>
    <cfRule type="expression" dxfId="1186" priority="2249" stopIfTrue="1">
      <formula>$B539="comments"</formula>
    </cfRule>
    <cfRule type="expression" dxfId="1185" priority="2250" stopIfTrue="1">
      <formula>OR($B539="audio", $B539="video")</formula>
    </cfRule>
    <cfRule type="expression" dxfId="1184" priority="2251" stopIfTrue="1">
      <formula>$B539="image"</formula>
    </cfRule>
    <cfRule type="expression" dxfId="1183" priority="2252" stopIfTrue="1">
      <formula>OR($B539="date", $B539="datetime")</formula>
    </cfRule>
    <cfRule type="expression" dxfId="1182" priority="2253" stopIfTrue="1">
      <formula>OR($B539="calculate", $B539="calculate_here")</formula>
    </cfRule>
    <cfRule type="expression" dxfId="1181" priority="2254" stopIfTrue="1">
      <formula>$B539="note"</formula>
    </cfRule>
    <cfRule type="expression" dxfId="1180" priority="2255" stopIfTrue="1">
      <formula>$B539="barcode"</formula>
    </cfRule>
    <cfRule type="expression" dxfId="1179" priority="2256" stopIfTrue="1">
      <formula>OR($B539="geopoint", $B539="geoshape", $B539="geotrace")</formula>
    </cfRule>
    <cfRule type="expression" dxfId="1178" priority="2257" stopIfTrue="1">
      <formula>OR($B539="audio audit", $B539="text audit", $B539="speed violations count", $B539="speed violations list", $B539="speed violations audit")</formula>
    </cfRule>
    <cfRule type="expression" dxfId="1177" priority="2258" stopIfTrue="1">
      <formula>OR($B539="username", $B539="phonenumber", $B539="start", $B539="end", $B539="deviceid", $B539="subscriberid", $B539="simserial", $B539="caseid")</formula>
    </cfRule>
    <cfRule type="expression" dxfId="1176" priority="2259" stopIfTrue="1">
      <formula>OR(AND(LEFT($B539, 16)="select_multiple ", LEN($B539)&gt;16, NOT(ISNUMBER(SEARCH(" ", $B539, 17)))), AND(LEFT($B539, 11)="select_one ", LEN($B539)&gt;11, NOT(ISNUMBER(SEARCH(" ", $B539, 12)))))</formula>
    </cfRule>
    <cfRule type="expression" dxfId="1175" priority="2260" stopIfTrue="1">
      <formula>$B539="decimal"</formula>
    </cfRule>
    <cfRule type="expression" dxfId="1174" priority="2261" stopIfTrue="1">
      <formula>$B539="integer"</formula>
    </cfRule>
    <cfRule type="expression" dxfId="1173" priority="2262" stopIfTrue="1">
      <formula>$B539="text"</formula>
    </cfRule>
    <cfRule type="expression" dxfId="1172" priority="2263" stopIfTrue="1">
      <formula>$B539="end repeat"</formula>
    </cfRule>
    <cfRule type="expression" dxfId="1171" priority="2264" stopIfTrue="1">
      <formula>$B539="begin repeat"</formula>
    </cfRule>
    <cfRule type="expression" dxfId="1170" priority="2265" stopIfTrue="1">
      <formula>$B539="end group"</formula>
    </cfRule>
    <cfRule type="expression" dxfId="1169" priority="2266" stopIfTrue="1">
      <formula>$B539="begin group"</formula>
    </cfRule>
  </conditionalFormatting>
  <conditionalFormatting sqref="B547:B556">
    <cfRule type="expression" dxfId="1168" priority="2210" stopIfTrue="1">
      <formula>OR(AND(LEFT($B547, 14)="sensor_stream ", LEN($B547)&gt;14, NOT(ISNUMBER(SEARCH(" ", $B547, 15)))), AND(LEFT($B547, 17)="sensor_statistic ", LEN($B547)&gt;17, NOT(ISNUMBER(SEARCH(" ", $B547, 18)))))</formula>
    </cfRule>
    <cfRule type="expression" dxfId="1167" priority="2211" stopIfTrue="1">
      <formula>$B547="comments"</formula>
    </cfRule>
    <cfRule type="expression" dxfId="1166" priority="2212" stopIfTrue="1">
      <formula>OR($B547="audio", $B547="video")</formula>
    </cfRule>
    <cfRule type="expression" dxfId="1165" priority="2213" stopIfTrue="1">
      <formula>$B547="image"</formula>
    </cfRule>
    <cfRule type="expression" dxfId="1164" priority="2214" stopIfTrue="1">
      <formula>OR($B547="date", $B547="datetime")</formula>
    </cfRule>
    <cfRule type="expression" dxfId="1163" priority="2215" stopIfTrue="1">
      <formula>OR($B547="calculate", $B547="calculate_here")</formula>
    </cfRule>
    <cfRule type="expression" dxfId="1162" priority="2216" stopIfTrue="1">
      <formula>$B547="note"</formula>
    </cfRule>
    <cfRule type="expression" dxfId="1161" priority="2217" stopIfTrue="1">
      <formula>$B547="barcode"</formula>
    </cfRule>
    <cfRule type="expression" dxfId="1160" priority="2218" stopIfTrue="1">
      <formula>OR($B547="geopoint", $B547="geoshape", $B547="geotrace")</formula>
    </cfRule>
    <cfRule type="expression" dxfId="1159" priority="2219" stopIfTrue="1">
      <formula>OR($B547="audio audit", $B547="text audit", $B547="speed violations count", $B547="speed violations list", $B547="speed violations audit")</formula>
    </cfRule>
    <cfRule type="expression" dxfId="1158" priority="2220" stopIfTrue="1">
      <formula>OR($B547="username", $B547="phonenumber", $B547="start", $B547="end", $B547="deviceid", $B547="subscriberid", $B547="simserial", $B547="caseid")</formula>
    </cfRule>
    <cfRule type="expression" dxfId="1157" priority="2221" stopIfTrue="1">
      <formula>OR(AND(LEFT($B547, 16)="select_multiple ", LEN($B547)&gt;16, NOT(ISNUMBER(SEARCH(" ", $B547, 17)))), AND(LEFT($B547, 11)="select_one ", LEN($B547)&gt;11, NOT(ISNUMBER(SEARCH(" ", $B547, 12)))))</formula>
    </cfRule>
    <cfRule type="expression" dxfId="1156" priority="2222" stopIfTrue="1">
      <formula>$B547="decimal"</formula>
    </cfRule>
    <cfRule type="expression" dxfId="1155" priority="2223" stopIfTrue="1">
      <formula>$B547="integer"</formula>
    </cfRule>
    <cfRule type="expression" dxfId="1154" priority="2224" stopIfTrue="1">
      <formula>$B547="text"</formula>
    </cfRule>
    <cfRule type="expression" dxfId="1153" priority="2225" stopIfTrue="1">
      <formula>$B547="end repeat"</formula>
    </cfRule>
    <cfRule type="expression" dxfId="1152" priority="2226" stopIfTrue="1">
      <formula>$B547="begin repeat"</formula>
    </cfRule>
    <cfRule type="expression" dxfId="1151" priority="2227" stopIfTrue="1">
      <formula>$B547="end group"</formula>
    </cfRule>
    <cfRule type="expression" dxfId="1150" priority="2228" stopIfTrue="1">
      <formula>$B547="begin group"</formula>
    </cfRule>
  </conditionalFormatting>
  <conditionalFormatting sqref="B560">
    <cfRule type="expression" dxfId="1149" priority="2172" stopIfTrue="1">
      <formula>OR(AND(LEFT($B560, 14)="sensor_stream ", LEN($B560)&gt;14, NOT(ISNUMBER(SEARCH(" ", $B560, 15)))), AND(LEFT($B560, 17)="sensor_statistic ", LEN($B560)&gt;17, NOT(ISNUMBER(SEARCH(" ", $B560, 18)))))</formula>
    </cfRule>
    <cfRule type="expression" dxfId="1148" priority="2173" stopIfTrue="1">
      <formula>$B560="comments"</formula>
    </cfRule>
    <cfRule type="expression" dxfId="1147" priority="2174" stopIfTrue="1">
      <formula>OR($B560="audio", $B560="video")</formula>
    </cfRule>
    <cfRule type="expression" dxfId="1146" priority="2175" stopIfTrue="1">
      <formula>$B560="image"</formula>
    </cfRule>
    <cfRule type="expression" dxfId="1145" priority="2176" stopIfTrue="1">
      <formula>OR($B560="date", $B560="datetime")</formula>
    </cfRule>
    <cfRule type="expression" dxfId="1144" priority="2177" stopIfTrue="1">
      <formula>OR($B560="calculate", $B560="calculate_here")</formula>
    </cfRule>
    <cfRule type="expression" dxfId="1143" priority="2178" stopIfTrue="1">
      <formula>$B560="note"</formula>
    </cfRule>
    <cfRule type="expression" dxfId="1142" priority="2179" stopIfTrue="1">
      <formula>$B560="barcode"</formula>
    </cfRule>
    <cfRule type="expression" dxfId="1141" priority="2180" stopIfTrue="1">
      <formula>OR($B560="geopoint", $B560="geoshape", $B560="geotrace")</formula>
    </cfRule>
    <cfRule type="expression" dxfId="1140" priority="2181" stopIfTrue="1">
      <formula>OR($B560="audio audit", $B560="text audit", $B560="speed violations count", $B560="speed violations list", $B560="speed violations audit")</formula>
    </cfRule>
    <cfRule type="expression" dxfId="1139" priority="2182" stopIfTrue="1">
      <formula>OR($B560="username", $B560="phonenumber", $B560="start", $B560="end", $B560="deviceid", $B560="subscriberid", $B560="simserial", $B560="caseid")</formula>
    </cfRule>
    <cfRule type="expression" dxfId="1138" priority="2183" stopIfTrue="1">
      <formula>OR(AND(LEFT($B560, 16)="select_multiple ", LEN($B560)&gt;16, NOT(ISNUMBER(SEARCH(" ", $B560, 17)))), AND(LEFT($B560, 11)="select_one ", LEN($B560)&gt;11, NOT(ISNUMBER(SEARCH(" ", $B560, 12)))))</formula>
    </cfRule>
    <cfRule type="expression" dxfId="1137" priority="2184" stopIfTrue="1">
      <formula>$B560="decimal"</formula>
    </cfRule>
    <cfRule type="expression" dxfId="1136" priority="2185" stopIfTrue="1">
      <formula>$B560="integer"</formula>
    </cfRule>
    <cfRule type="expression" dxfId="1135" priority="2186" stopIfTrue="1">
      <formula>$B560="text"</formula>
    </cfRule>
    <cfRule type="expression" dxfId="1134" priority="2187" stopIfTrue="1">
      <formula>$B560="end repeat"</formula>
    </cfRule>
    <cfRule type="expression" dxfId="1133" priority="2188" stopIfTrue="1">
      <formula>$B560="begin repeat"</formula>
    </cfRule>
    <cfRule type="expression" dxfId="1132" priority="2189" stopIfTrue="1">
      <formula>$B560="end group"</formula>
    </cfRule>
    <cfRule type="expression" dxfId="1131" priority="2190" stopIfTrue="1">
      <formula>$B560="begin group"</formula>
    </cfRule>
  </conditionalFormatting>
  <conditionalFormatting sqref="B561:B562">
    <cfRule type="expression" dxfId="1130" priority="2191" stopIfTrue="1">
      <formula>OR(AND(LEFT($B561, 14)="sensor_stream ", LEN($B561)&gt;14, NOT(ISNUMBER(SEARCH(" ", $B561, 15)))), AND(LEFT($B561, 17)="sensor_statistic ", LEN($B561)&gt;17, NOT(ISNUMBER(SEARCH(" ", $B561, 18)))))</formula>
    </cfRule>
    <cfRule type="expression" dxfId="1129" priority="2192" stopIfTrue="1">
      <formula>$B561="comments"</formula>
    </cfRule>
    <cfRule type="expression" dxfId="1128" priority="2193" stopIfTrue="1">
      <formula>OR($B561="audio", $B561="video")</formula>
    </cfRule>
    <cfRule type="expression" dxfId="1127" priority="2194" stopIfTrue="1">
      <formula>$B561="image"</formula>
    </cfRule>
    <cfRule type="expression" dxfId="1126" priority="2195" stopIfTrue="1">
      <formula>OR($B561="date", $B561="datetime")</formula>
    </cfRule>
    <cfRule type="expression" dxfId="1125" priority="2196" stopIfTrue="1">
      <formula>OR($B561="calculate", $B561="calculate_here")</formula>
    </cfRule>
    <cfRule type="expression" dxfId="1124" priority="2197" stopIfTrue="1">
      <formula>$B561="note"</formula>
    </cfRule>
    <cfRule type="expression" dxfId="1123" priority="2198" stopIfTrue="1">
      <formula>$B561="barcode"</formula>
    </cfRule>
    <cfRule type="expression" dxfId="1122" priority="2199" stopIfTrue="1">
      <formula>OR($B561="geopoint", $B561="geoshape", $B561="geotrace")</formula>
    </cfRule>
    <cfRule type="expression" dxfId="1121" priority="2200" stopIfTrue="1">
      <formula>OR($B561="audio audit", $B561="text audit", $B561="speed violations count", $B561="speed violations list", $B561="speed violations audit")</formula>
    </cfRule>
    <cfRule type="expression" dxfId="1120" priority="2201" stopIfTrue="1">
      <formula>OR($B561="username", $B561="phonenumber", $B561="start", $B561="end", $B561="deviceid", $B561="subscriberid", $B561="simserial", $B561="caseid")</formula>
    </cfRule>
    <cfRule type="expression" dxfId="1119" priority="2202" stopIfTrue="1">
      <formula>OR(AND(LEFT($B561, 16)="select_multiple ", LEN($B561)&gt;16, NOT(ISNUMBER(SEARCH(" ", $B561, 17)))), AND(LEFT($B561, 11)="select_one ", LEN($B561)&gt;11, NOT(ISNUMBER(SEARCH(" ", $B561, 12)))))</formula>
    </cfRule>
    <cfRule type="expression" dxfId="1118" priority="2203" stopIfTrue="1">
      <formula>$B561="decimal"</formula>
    </cfRule>
    <cfRule type="expression" dxfId="1117" priority="2204" stopIfTrue="1">
      <formula>$B561="integer"</formula>
    </cfRule>
    <cfRule type="expression" dxfId="1116" priority="2205" stopIfTrue="1">
      <formula>$B561="text"</formula>
    </cfRule>
    <cfRule type="expression" dxfId="1115" priority="2206" stopIfTrue="1">
      <formula>$B561="end repeat"</formula>
    </cfRule>
    <cfRule type="expression" dxfId="1114" priority="2207" stopIfTrue="1">
      <formula>$B561="begin repeat"</formula>
    </cfRule>
    <cfRule type="expression" dxfId="1113" priority="2208" stopIfTrue="1">
      <formula>$B561="end group"</formula>
    </cfRule>
    <cfRule type="expression" dxfId="1112" priority="2209" stopIfTrue="1">
      <formula>$B561="begin group"</formula>
    </cfRule>
  </conditionalFormatting>
  <conditionalFormatting sqref="E21">
    <cfRule type="expression" dxfId="1111" priority="2170" stopIfTrue="1">
      <formula>$B21="begin group"</formula>
    </cfRule>
  </conditionalFormatting>
  <conditionalFormatting sqref="E21">
    <cfRule type="expression" dxfId="1110" priority="2167" stopIfTrue="1">
      <formula>$B21="begin repeat"</formula>
    </cfRule>
  </conditionalFormatting>
  <conditionalFormatting sqref="I21">
    <cfRule type="expression" dxfId="1109" priority="2164" stopIfTrue="1">
      <formula>$B21="text"</formula>
    </cfRule>
  </conditionalFormatting>
  <conditionalFormatting sqref="J21:K21">
    <cfRule type="expression" dxfId="1108" priority="2162" stopIfTrue="1">
      <formula>$B21="integer"</formula>
    </cfRule>
  </conditionalFormatting>
  <conditionalFormatting sqref="J21:K21">
    <cfRule type="expression" dxfId="1107" priority="2160" stopIfTrue="1">
      <formula>$B21="decimal"</formula>
    </cfRule>
  </conditionalFormatting>
  <conditionalFormatting sqref="I21">
    <cfRule type="expression" dxfId="1106" priority="2158" stopIfTrue="1">
      <formula>OR(AND(LEFT($B21, 16)="select_multiple ", LEN($B21)&gt;16, NOT(ISNUMBER(SEARCH(" ", $B21, 17)))), AND(LEFT($B21, 11)="select_one ", LEN($B21)&gt;11, NOT(ISNUMBER(SEARCH(" ", $B21, 12)))))</formula>
    </cfRule>
  </conditionalFormatting>
  <conditionalFormatting sqref="I21">
    <cfRule type="expression" dxfId="1105" priority="2155" stopIfTrue="1">
      <formula>OR($B21="audio audit", $B21="text audit", $B21="speed violations count", $B21="speed violations list", $B21="speed violations audit")</formula>
    </cfRule>
  </conditionalFormatting>
  <conditionalFormatting sqref="C21:F21">
    <cfRule type="expression" dxfId="1104" priority="2149" stopIfTrue="1">
      <formula>$B21="note"</formula>
    </cfRule>
    <cfRule type="expression" dxfId="1103" priority="2151" stopIfTrue="1">
      <formula>$B21="barcode"</formula>
    </cfRule>
    <cfRule type="expression" dxfId="1102" priority="2153" stopIfTrue="1">
      <formula>OR($B21="geopoint", $B21="geoshape", $B21="geotrace")</formula>
    </cfRule>
  </conditionalFormatting>
  <conditionalFormatting sqref="E21">
    <cfRule type="expression" dxfId="1101" priority="2147" stopIfTrue="1">
      <formula>OR($B21="calculate", $B21="calculate_here")</formula>
    </cfRule>
  </conditionalFormatting>
  <conditionalFormatting sqref="I21">
    <cfRule type="expression" dxfId="1100" priority="2145" stopIfTrue="1">
      <formula>OR($B21="date", $B21="datetime")</formula>
    </cfRule>
  </conditionalFormatting>
  <conditionalFormatting sqref="I21">
    <cfRule type="expression" dxfId="1099" priority="2143" stopIfTrue="1">
      <formula>$B21="image"</formula>
    </cfRule>
  </conditionalFormatting>
  <conditionalFormatting sqref="C21:F21">
    <cfRule type="expression" dxfId="1098" priority="2141" stopIfTrue="1">
      <formula>OR($B21="audio", $B21="video")</formula>
    </cfRule>
  </conditionalFormatting>
  <conditionalFormatting sqref="C21">
    <cfRule type="expression" dxfId="1097" priority="2139" stopIfTrue="1">
      <formula>$B21="comments"</formula>
    </cfRule>
  </conditionalFormatting>
  <conditionalFormatting sqref="I21">
    <cfRule type="expression" dxfId="1096" priority="2137" stopIfTrue="1">
      <formula>OR(AND(LEFT($B21, 14)="sensor_stream ", LEN($B21)&gt;14, NOT(ISNUMBER(SEARCH(" ", $B21, 15)))), AND(LEFT($B21, 17)="sensor_statistic ", LEN($B21)&gt;17, NOT(ISNUMBER(SEARCH(" ", $B21, 18)))))</formula>
    </cfRule>
  </conditionalFormatting>
  <conditionalFormatting sqref="B21">
    <cfRule type="expression" dxfId="1095" priority="2118" stopIfTrue="1">
      <formula>OR(AND(LEFT($B21, 14)="sensor_stream ", LEN($B21)&gt;14, NOT(ISNUMBER(SEARCH(" ", $B21, 15)))), AND(LEFT($B21, 17)="sensor_statistic ", LEN($B21)&gt;17, NOT(ISNUMBER(SEARCH(" ", $B21, 18)))))</formula>
    </cfRule>
    <cfRule type="expression" dxfId="1094" priority="2119" stopIfTrue="1">
      <formula>$B21="comments"</formula>
    </cfRule>
    <cfRule type="expression" dxfId="1093" priority="2120" stopIfTrue="1">
      <formula>OR($B21="audio", $B21="video")</formula>
    </cfRule>
    <cfRule type="expression" dxfId="1092" priority="2121" stopIfTrue="1">
      <formula>$B21="image"</formula>
    </cfRule>
    <cfRule type="expression" dxfId="1091" priority="2122" stopIfTrue="1">
      <formula>OR($B21="date", $B21="datetime")</formula>
    </cfRule>
    <cfRule type="expression" dxfId="1090" priority="2123" stopIfTrue="1">
      <formula>OR($B21="calculate", $B21="calculate_here")</formula>
    </cfRule>
    <cfRule type="expression" dxfId="1089" priority="2124" stopIfTrue="1">
      <formula>$B21="note"</formula>
    </cfRule>
    <cfRule type="expression" dxfId="1088" priority="2125" stopIfTrue="1">
      <formula>$B21="barcode"</formula>
    </cfRule>
    <cfRule type="expression" dxfId="1087" priority="2126" stopIfTrue="1">
      <formula>OR($B21="geopoint", $B21="geoshape", $B21="geotrace")</formula>
    </cfRule>
    <cfRule type="expression" dxfId="1086" priority="2127" stopIfTrue="1">
      <formula>OR($B21="audio audit", $B21="text audit", $B21="speed violations count", $B21="speed violations list", $B21="speed violations audit")</formula>
    </cfRule>
    <cfRule type="expression" dxfId="1085" priority="2128" stopIfTrue="1">
      <formula>OR($B21="username", $B21="phonenumber", $B21="start", $B21="end", $B21="deviceid", $B21="subscriberid", $B21="simserial", $B21="caseid")</formula>
    </cfRule>
    <cfRule type="expression" dxfId="1084" priority="2129" stopIfTrue="1">
      <formula>OR(AND(LEFT($B21, 16)="select_multiple ", LEN($B21)&gt;16, NOT(ISNUMBER(SEARCH(" ", $B21, 17)))), AND(LEFT($B21, 11)="select_one ", LEN($B21)&gt;11, NOT(ISNUMBER(SEARCH(" ", $B21, 12)))))</formula>
    </cfRule>
    <cfRule type="expression" dxfId="1083" priority="2130" stopIfTrue="1">
      <formula>$B21="decimal"</formula>
    </cfRule>
    <cfRule type="expression" dxfId="1082" priority="2131" stopIfTrue="1">
      <formula>$B21="integer"</formula>
    </cfRule>
    <cfRule type="expression" dxfId="1081" priority="2132" stopIfTrue="1">
      <formula>$B21="text"</formula>
    </cfRule>
    <cfRule type="expression" dxfId="1080" priority="2133" stopIfTrue="1">
      <formula>$B21="end repeat"</formula>
    </cfRule>
    <cfRule type="expression" dxfId="1079" priority="2134" stopIfTrue="1">
      <formula>$B21="begin repeat"</formula>
    </cfRule>
    <cfRule type="expression" dxfId="1078" priority="2135" stopIfTrue="1">
      <formula>$B21="end group"</formula>
    </cfRule>
    <cfRule type="expression" dxfId="1077" priority="2136" stopIfTrue="1">
      <formula>$B21="begin group"</formula>
    </cfRule>
  </conditionalFormatting>
  <conditionalFormatting sqref="F16:F17">
    <cfRule type="expression" dxfId="1076" priority="2115" stopIfTrue="1">
      <formula>$B16="begin group"</formula>
    </cfRule>
  </conditionalFormatting>
  <conditionalFormatting sqref="F16:F17">
    <cfRule type="expression" dxfId="1075" priority="2112" stopIfTrue="1">
      <formula>$B16="begin repeat"</formula>
    </cfRule>
  </conditionalFormatting>
  <conditionalFormatting sqref="F16:F17">
    <cfRule type="expression" dxfId="1074" priority="2109" stopIfTrue="1">
      <formula>$B16="text"</formula>
    </cfRule>
  </conditionalFormatting>
  <conditionalFormatting sqref="F16:F17">
    <cfRule type="expression" dxfId="1073" priority="2107" stopIfTrue="1">
      <formula>$B16="integer"</formula>
    </cfRule>
  </conditionalFormatting>
  <conditionalFormatting sqref="F16:F17">
    <cfRule type="expression" dxfId="1072" priority="2105" stopIfTrue="1">
      <formula>$B16="decimal"</formula>
    </cfRule>
  </conditionalFormatting>
  <conditionalFormatting sqref="F16:F17">
    <cfRule type="expression" dxfId="1071" priority="2097" stopIfTrue="1">
      <formula>OR($B16="calculate", $B16="calculate_here")</formula>
    </cfRule>
  </conditionalFormatting>
  <conditionalFormatting sqref="F16:F17">
    <cfRule type="expression" dxfId="1070" priority="2092" stopIfTrue="1">
      <formula>OR(AND(LEFT($B16, 14)="sensor_stream ", LEN($B16)&gt;14, NOT(ISNUMBER(SEARCH(" ", $B16, 15)))), AND(LEFT($B16, 17)="sensor_statistic ", LEN($B16)&gt;17, NOT(ISNUMBER(SEARCH(" ", $B16, 18)))))</formula>
    </cfRule>
    <cfRule type="expression" dxfId="1069" priority="2093" stopIfTrue="1">
      <formula>$B16="comments"</formula>
    </cfRule>
    <cfRule type="expression" dxfId="1068" priority="2094" stopIfTrue="1">
      <formula>OR($B16="audio", $B16="video")</formula>
    </cfRule>
    <cfRule type="expression" dxfId="1067" priority="2095" stopIfTrue="1">
      <formula>$B16="image"</formula>
    </cfRule>
    <cfRule type="expression" dxfId="1066" priority="2096" stopIfTrue="1">
      <formula>OR($B16="date", $B16="datetime")</formula>
    </cfRule>
    <cfRule type="expression" dxfId="1065" priority="2098" stopIfTrue="1">
      <formula>OR($B16="calculate", $B16="calculate_here")</formula>
    </cfRule>
    <cfRule type="expression" dxfId="1064" priority="2099" stopIfTrue="1">
      <formula>$B16="note"</formula>
    </cfRule>
    <cfRule type="expression" dxfId="1063" priority="2100" stopIfTrue="1">
      <formula>$B16="barcode"</formula>
    </cfRule>
    <cfRule type="expression" dxfId="1062" priority="2101" stopIfTrue="1">
      <formula>OR($B16="geopoint", $B16="geoshape", $B16="geotrace")</formula>
    </cfRule>
    <cfRule type="expression" dxfId="1061" priority="2102" stopIfTrue="1">
      <formula>OR($B16="audio audit", $B16="text audit", $B16="speed violations count", $B16="speed violations list", $B16="speed violations audit")</formula>
    </cfRule>
    <cfRule type="expression" dxfId="1060" priority="2103" stopIfTrue="1">
      <formula>OR($B16="username", $B16="phonenumber", $B16="start", $B16="end", $B16="deviceid", $B16="subscriberid", $B16="simserial", $B16="caseid")</formula>
    </cfRule>
    <cfRule type="expression" dxfId="1059" priority="2104" stopIfTrue="1">
      <formula>OR(AND(LEFT($B16, 16)="select_multiple ", LEN($B16)&gt;16, NOT(ISNUMBER(SEARCH(" ", $B16, 17)))), AND(LEFT($B16, 11)="select_one ", LEN($B16)&gt;11, NOT(ISNUMBER(SEARCH(" ", $B16, 12)))))</formula>
    </cfRule>
    <cfRule type="expression" dxfId="1058" priority="2106" stopIfTrue="1">
      <formula>$B16="decimal"</formula>
    </cfRule>
    <cfRule type="expression" dxfId="1057" priority="2108" stopIfTrue="1">
      <formula>$B16="integer"</formula>
    </cfRule>
    <cfRule type="expression" dxfId="1056" priority="2110" stopIfTrue="1">
      <formula>$B16="text"</formula>
    </cfRule>
    <cfRule type="expression" dxfId="1055" priority="2111" stopIfTrue="1">
      <formula>$B16="end repeat"</formula>
    </cfRule>
    <cfRule type="expression" dxfId="1054" priority="2113" stopIfTrue="1">
      <formula>$B16="begin repeat"</formula>
    </cfRule>
    <cfRule type="expression" dxfId="1053" priority="2114" stopIfTrue="1">
      <formula>$B16="end group"</formula>
    </cfRule>
    <cfRule type="expression" dxfId="1052" priority="2116" stopIfTrue="1">
      <formula>$B16="begin group"</formula>
    </cfRule>
  </conditionalFormatting>
  <conditionalFormatting sqref="F376">
    <cfRule type="expression" dxfId="1051" priority="2059" stopIfTrue="1">
      <formula>$B376="begin group"</formula>
    </cfRule>
  </conditionalFormatting>
  <conditionalFormatting sqref="F376">
    <cfRule type="expression" dxfId="1050" priority="2056" stopIfTrue="1">
      <formula>$B376="begin repeat"</formula>
    </cfRule>
  </conditionalFormatting>
  <conditionalFormatting sqref="F376">
    <cfRule type="expression" dxfId="1049" priority="2053" stopIfTrue="1">
      <formula>$B376="text"</formula>
    </cfRule>
  </conditionalFormatting>
  <conditionalFormatting sqref="F376">
    <cfRule type="expression" dxfId="1048" priority="2051" stopIfTrue="1">
      <formula>$B376="integer"</formula>
    </cfRule>
  </conditionalFormatting>
  <conditionalFormatting sqref="F376">
    <cfRule type="expression" dxfId="1047" priority="2049" stopIfTrue="1">
      <formula>$B376="decimal"</formula>
    </cfRule>
  </conditionalFormatting>
  <conditionalFormatting sqref="F376">
    <cfRule type="expression" dxfId="1046" priority="2047" stopIfTrue="1">
      <formula>OR(AND(LEFT($B376, 16)="select_multiple ", LEN($B376)&gt;16, NOT(ISNUMBER(SEARCH(" ", $B376, 17)))), AND(LEFT($B376, 11)="select_one ", LEN($B376)&gt;11, NOT(ISNUMBER(SEARCH(" ", $B376, 12)))))</formula>
    </cfRule>
  </conditionalFormatting>
  <conditionalFormatting sqref="F376">
    <cfRule type="expression" dxfId="1045" priority="2039" stopIfTrue="1">
      <formula>$B376="note"</formula>
    </cfRule>
    <cfRule type="expression" dxfId="1044" priority="2041" stopIfTrue="1">
      <formula>$B376="barcode"</formula>
    </cfRule>
    <cfRule type="expression" dxfId="1043" priority="2043" stopIfTrue="1">
      <formula>OR($B376="geopoint", $B376="geoshape", $B376="geotrace")</formula>
    </cfRule>
  </conditionalFormatting>
  <conditionalFormatting sqref="F376">
    <cfRule type="expression" dxfId="1042" priority="2037" stopIfTrue="1">
      <formula>OR($B376="calculate", $B376="calculate_here")</formula>
    </cfRule>
  </conditionalFormatting>
  <conditionalFormatting sqref="F376">
    <cfRule type="expression" dxfId="1041" priority="2035" stopIfTrue="1">
      <formula>OR($B376="date", $B376="datetime")</formula>
    </cfRule>
  </conditionalFormatting>
  <conditionalFormatting sqref="F376">
    <cfRule type="expression" dxfId="1040" priority="2033" stopIfTrue="1">
      <formula>$B376="image"</formula>
    </cfRule>
  </conditionalFormatting>
  <conditionalFormatting sqref="F376">
    <cfRule type="expression" dxfId="1039" priority="2031" stopIfTrue="1">
      <formula>OR($B376="audio", $B376="video")</formula>
    </cfRule>
  </conditionalFormatting>
  <conditionalFormatting sqref="F376">
    <cfRule type="expression" dxfId="1038" priority="2029" stopIfTrue="1">
      <formula>OR(AND(LEFT($B376, 14)="sensor_stream ", LEN($B376)&gt;14, NOT(ISNUMBER(SEARCH(" ", $B376, 15)))), AND(LEFT($B376, 17)="sensor_statistic ", LEN($B376)&gt;17, NOT(ISNUMBER(SEARCH(" ", $B376, 18)))))</formula>
    </cfRule>
    <cfRule type="expression" dxfId="1037" priority="2030" stopIfTrue="1">
      <formula>$B376="comments"</formula>
    </cfRule>
    <cfRule type="expression" dxfId="1036" priority="2032" stopIfTrue="1">
      <formula>OR($B376="audio", $B376="video")</formula>
    </cfRule>
    <cfRule type="expression" dxfId="1035" priority="2034" stopIfTrue="1">
      <formula>$B376="image"</formula>
    </cfRule>
    <cfRule type="expression" dxfId="1034" priority="2036" stopIfTrue="1">
      <formula>OR($B376="date", $B376="datetime")</formula>
    </cfRule>
    <cfRule type="expression" dxfId="1033" priority="2038" stopIfTrue="1">
      <formula>OR($B376="calculate", $B376="calculate_here")</formula>
    </cfRule>
    <cfRule type="expression" dxfId="1032" priority="2040" stopIfTrue="1">
      <formula>$B376="note"</formula>
    </cfRule>
    <cfRule type="expression" dxfId="1031" priority="2042" stopIfTrue="1">
      <formula>$B376="barcode"</formula>
    </cfRule>
    <cfRule type="expression" dxfId="1030" priority="2044" stopIfTrue="1">
      <formula>OR($B376="geopoint", $B376="geoshape", $B376="geotrace")</formula>
    </cfRule>
    <cfRule type="expression" dxfId="1029" priority="2045" stopIfTrue="1">
      <formula>OR($B376="audio audit", $B376="text audit", $B376="speed violations count", $B376="speed violations list", $B376="speed violations audit")</formula>
    </cfRule>
    <cfRule type="expression" dxfId="1028" priority="2046" stopIfTrue="1">
      <formula>OR($B376="username", $B376="phonenumber", $B376="start", $B376="end", $B376="deviceid", $B376="subscriberid", $B376="simserial", $B376="caseid")</formula>
    </cfRule>
    <cfRule type="expression" dxfId="1027" priority="2048" stopIfTrue="1">
      <formula>OR(AND(LEFT($B376, 16)="select_multiple ", LEN($B376)&gt;16, NOT(ISNUMBER(SEARCH(" ", $B376, 17)))), AND(LEFT($B376, 11)="select_one ", LEN($B376)&gt;11, NOT(ISNUMBER(SEARCH(" ", $B376, 12)))))</formula>
    </cfRule>
    <cfRule type="expression" dxfId="1026" priority="2050" stopIfTrue="1">
      <formula>$B376="decimal"</formula>
    </cfRule>
    <cfRule type="expression" dxfId="1025" priority="2052" stopIfTrue="1">
      <formula>$B376="integer"</formula>
    </cfRule>
    <cfRule type="expression" dxfId="1024" priority="2054" stopIfTrue="1">
      <formula>$B376="text"</formula>
    </cfRule>
    <cfRule type="expression" dxfId="1023" priority="2055" stopIfTrue="1">
      <formula>$B376="end repeat"</formula>
    </cfRule>
    <cfRule type="expression" dxfId="1022" priority="2057" stopIfTrue="1">
      <formula>$B376="begin repeat"</formula>
    </cfRule>
    <cfRule type="expression" dxfId="1021" priority="2058" stopIfTrue="1">
      <formula>$B376="end group"</formula>
    </cfRule>
    <cfRule type="expression" dxfId="1020" priority="2060" stopIfTrue="1">
      <formula>$B376="begin group"</formula>
    </cfRule>
  </conditionalFormatting>
  <conditionalFormatting sqref="F375">
    <cfRule type="expression" dxfId="1019" priority="2027" stopIfTrue="1">
      <formula>$B375="begin group"</formula>
    </cfRule>
  </conditionalFormatting>
  <conditionalFormatting sqref="F375">
    <cfRule type="expression" dxfId="1018" priority="2024" stopIfTrue="1">
      <formula>$B375="begin repeat"</formula>
    </cfRule>
  </conditionalFormatting>
  <conditionalFormatting sqref="F375">
    <cfRule type="expression" dxfId="1017" priority="2021" stopIfTrue="1">
      <formula>$B375="text"</formula>
    </cfRule>
  </conditionalFormatting>
  <conditionalFormatting sqref="F375">
    <cfRule type="expression" dxfId="1016" priority="2019" stopIfTrue="1">
      <formula>$B375="integer"</formula>
    </cfRule>
  </conditionalFormatting>
  <conditionalFormatting sqref="F375">
    <cfRule type="expression" dxfId="1015" priority="2017" stopIfTrue="1">
      <formula>$B375="decimal"</formula>
    </cfRule>
  </conditionalFormatting>
  <conditionalFormatting sqref="F375">
    <cfRule type="expression" dxfId="1014" priority="2015" stopIfTrue="1">
      <formula>OR(AND(LEFT($B375, 16)="select_multiple ", LEN($B375)&gt;16, NOT(ISNUMBER(SEARCH(" ", $B375, 17)))), AND(LEFT($B375, 11)="select_one ", LEN($B375)&gt;11, NOT(ISNUMBER(SEARCH(" ", $B375, 12)))))</formula>
    </cfRule>
  </conditionalFormatting>
  <conditionalFormatting sqref="F375">
    <cfRule type="expression" dxfId="1013" priority="2007" stopIfTrue="1">
      <formula>$B375="note"</formula>
    </cfRule>
    <cfRule type="expression" dxfId="1012" priority="2009" stopIfTrue="1">
      <formula>$B375="barcode"</formula>
    </cfRule>
    <cfRule type="expression" dxfId="1011" priority="2011" stopIfTrue="1">
      <formula>OR($B375="geopoint", $B375="geoshape", $B375="geotrace")</formula>
    </cfRule>
  </conditionalFormatting>
  <conditionalFormatting sqref="F375">
    <cfRule type="expression" dxfId="1010" priority="2004" stopIfTrue="1">
      <formula>OR($B375="date", $B375="datetime")</formula>
    </cfRule>
  </conditionalFormatting>
  <conditionalFormatting sqref="F375">
    <cfRule type="expression" dxfId="1009" priority="2002" stopIfTrue="1">
      <formula>$B375="image"</formula>
    </cfRule>
  </conditionalFormatting>
  <conditionalFormatting sqref="F375">
    <cfRule type="expression" dxfId="1008" priority="2000" stopIfTrue="1">
      <formula>OR($B375="audio", $B375="video")</formula>
    </cfRule>
  </conditionalFormatting>
  <conditionalFormatting sqref="F375">
    <cfRule type="expression" dxfId="1007" priority="1998" stopIfTrue="1">
      <formula>OR(AND(LEFT($B375, 14)="sensor_stream ", LEN($B375)&gt;14, NOT(ISNUMBER(SEARCH(" ", $B375, 15)))), AND(LEFT($B375, 17)="sensor_statistic ", LEN($B375)&gt;17, NOT(ISNUMBER(SEARCH(" ", $B375, 18)))))</formula>
    </cfRule>
    <cfRule type="expression" dxfId="1006" priority="1999" stopIfTrue="1">
      <formula>$B375="comments"</formula>
    </cfRule>
    <cfRule type="expression" dxfId="1005" priority="2001" stopIfTrue="1">
      <formula>OR($B375="audio", $B375="video")</formula>
    </cfRule>
    <cfRule type="expression" dxfId="1004" priority="2003" stopIfTrue="1">
      <formula>$B375="image"</formula>
    </cfRule>
    <cfRule type="expression" dxfId="1003" priority="2005" stopIfTrue="1">
      <formula>OR($B375="date", $B375="datetime")</formula>
    </cfRule>
    <cfRule type="expression" dxfId="1002" priority="2006" stopIfTrue="1">
      <formula>OR($B375="calculate", $B375="calculate_here")</formula>
    </cfRule>
    <cfRule type="expression" dxfId="1001" priority="2008" stopIfTrue="1">
      <formula>$B375="note"</formula>
    </cfRule>
    <cfRule type="expression" dxfId="1000" priority="2010" stopIfTrue="1">
      <formula>$B375="barcode"</formula>
    </cfRule>
    <cfRule type="expression" dxfId="999" priority="2012" stopIfTrue="1">
      <formula>OR($B375="geopoint", $B375="geoshape", $B375="geotrace")</formula>
    </cfRule>
    <cfRule type="expression" dxfId="998" priority="2013" stopIfTrue="1">
      <formula>OR($B375="audio audit", $B375="text audit", $B375="speed violations count", $B375="speed violations list", $B375="speed violations audit")</formula>
    </cfRule>
    <cfRule type="expression" dxfId="997" priority="2014" stopIfTrue="1">
      <formula>OR($B375="username", $B375="phonenumber", $B375="start", $B375="end", $B375="deviceid", $B375="subscriberid", $B375="simserial", $B375="caseid")</formula>
    </cfRule>
    <cfRule type="expression" dxfId="996" priority="2016" stopIfTrue="1">
      <formula>OR(AND(LEFT($B375, 16)="select_multiple ", LEN($B375)&gt;16, NOT(ISNUMBER(SEARCH(" ", $B375, 17)))), AND(LEFT($B375, 11)="select_one ", LEN($B375)&gt;11, NOT(ISNUMBER(SEARCH(" ", $B375, 12)))))</formula>
    </cfRule>
    <cfRule type="expression" dxfId="995" priority="2018" stopIfTrue="1">
      <formula>$B375="decimal"</formula>
    </cfRule>
    <cfRule type="expression" dxfId="994" priority="2020" stopIfTrue="1">
      <formula>$B375="integer"</formula>
    </cfRule>
    <cfRule type="expression" dxfId="993" priority="2022" stopIfTrue="1">
      <formula>$B375="text"</formula>
    </cfRule>
    <cfRule type="expression" dxfId="992" priority="2023" stopIfTrue="1">
      <formula>$B375="end repeat"</formula>
    </cfRule>
    <cfRule type="expression" dxfId="991" priority="2025" stopIfTrue="1">
      <formula>$B375="begin repeat"</formula>
    </cfRule>
    <cfRule type="expression" dxfId="990" priority="2026" stopIfTrue="1">
      <formula>$B375="end group"</formula>
    </cfRule>
    <cfRule type="expression" dxfId="989" priority="2028" stopIfTrue="1">
      <formula>$B375="begin group"</formula>
    </cfRule>
  </conditionalFormatting>
  <conditionalFormatting sqref="F515">
    <cfRule type="expression" dxfId="988" priority="1997" stopIfTrue="1">
      <formula>OR($B515="audio audit", $B515="text audit", $B515="speed violations count", $B515="speed violations list", $B515="speed violations audit")</formula>
    </cfRule>
  </conditionalFormatting>
  <conditionalFormatting sqref="F515">
    <cfRule type="expression" dxfId="987" priority="1996" stopIfTrue="1">
      <formula>OR($B515="calculate", $B515="calculate_here")</formula>
    </cfRule>
  </conditionalFormatting>
  <conditionalFormatting sqref="F515">
    <cfRule type="expression" dxfId="986" priority="1995" stopIfTrue="1">
      <formula>$B515="comments"</formula>
    </cfRule>
  </conditionalFormatting>
  <conditionalFormatting sqref="F515">
    <cfRule type="expression" dxfId="985" priority="1994" stopIfTrue="1">
      <formula>OR(AND(LEFT($B515, 14)="sensor_stream ", LEN($B515)&gt;14, NOT(ISNUMBER(SEARCH(" ", $B515, 15)))), AND(LEFT($B515, 17)="sensor_statistic ", LEN($B515)&gt;17, NOT(ISNUMBER(SEARCH(" ", $B515, 18)))))</formula>
    </cfRule>
  </conditionalFormatting>
  <conditionalFormatting sqref="F517">
    <cfRule type="expression" dxfId="984" priority="1993" stopIfTrue="1">
      <formula>OR($B517="audio audit", $B517="text audit", $B517="speed violations count", $B517="speed violations list", $B517="speed violations audit")</formula>
    </cfRule>
  </conditionalFormatting>
  <conditionalFormatting sqref="F517">
    <cfRule type="expression" dxfId="983" priority="1992" stopIfTrue="1">
      <formula>OR($B517="calculate", $B517="calculate_here")</formula>
    </cfRule>
  </conditionalFormatting>
  <conditionalFormatting sqref="F517">
    <cfRule type="expression" dxfId="982" priority="1991" stopIfTrue="1">
      <formula>$B517="comments"</formula>
    </cfRule>
  </conditionalFormatting>
  <conditionalFormatting sqref="F517">
    <cfRule type="expression" dxfId="981" priority="1990" stopIfTrue="1">
      <formula>OR(AND(LEFT($B517, 14)="sensor_stream ", LEN($B517)&gt;14, NOT(ISNUMBER(SEARCH(" ", $B517, 15)))), AND(LEFT($B517, 17)="sensor_statistic ", LEN($B517)&gt;17, NOT(ISNUMBER(SEARCH(" ", $B517, 18)))))</formula>
    </cfRule>
  </conditionalFormatting>
  <conditionalFormatting sqref="F519">
    <cfRule type="expression" dxfId="980" priority="1989" stopIfTrue="1">
      <formula>OR($B519="audio audit", $B519="text audit", $B519="speed violations count", $B519="speed violations list", $B519="speed violations audit")</formula>
    </cfRule>
  </conditionalFormatting>
  <conditionalFormatting sqref="F519">
    <cfRule type="expression" dxfId="979" priority="1988" stopIfTrue="1">
      <formula>OR($B519="calculate", $B519="calculate_here")</formula>
    </cfRule>
  </conditionalFormatting>
  <conditionalFormatting sqref="F519">
    <cfRule type="expression" dxfId="978" priority="1987" stopIfTrue="1">
      <formula>$B519="comments"</formula>
    </cfRule>
  </conditionalFormatting>
  <conditionalFormatting sqref="F519">
    <cfRule type="expression" dxfId="977" priority="1986" stopIfTrue="1">
      <formula>OR(AND(LEFT($B519, 14)="sensor_stream ", LEN($B519)&gt;14, NOT(ISNUMBER(SEARCH(" ", $B519, 15)))), AND(LEFT($B519, 17)="sensor_statistic ", LEN($B519)&gt;17, NOT(ISNUMBER(SEARCH(" ", $B519, 18)))))</formula>
    </cfRule>
  </conditionalFormatting>
  <conditionalFormatting sqref="F525:F526">
    <cfRule type="expression" dxfId="976" priority="1985" stopIfTrue="1">
      <formula>OR($B525="audio audit", $B525="text audit", $B525="speed violations count", $B525="speed violations list", $B525="speed violations audit")</formula>
    </cfRule>
  </conditionalFormatting>
  <conditionalFormatting sqref="F525:F526">
    <cfRule type="expression" dxfId="975" priority="1984" stopIfTrue="1">
      <formula>OR($B525="calculate", $B525="calculate_here")</formula>
    </cfRule>
  </conditionalFormatting>
  <conditionalFormatting sqref="F525:F526">
    <cfRule type="expression" dxfId="974" priority="1983" stopIfTrue="1">
      <formula>$B525="comments"</formula>
    </cfRule>
  </conditionalFormatting>
  <conditionalFormatting sqref="F525:F526">
    <cfRule type="expression" dxfId="973" priority="1982" stopIfTrue="1">
      <formula>OR(AND(LEFT($B525, 14)="sensor_stream ", LEN($B525)&gt;14, NOT(ISNUMBER(SEARCH(" ", $B525, 15)))), AND(LEFT($B525, 17)="sensor_statistic ", LEN($B525)&gt;17, NOT(ISNUMBER(SEARCH(" ", $B525, 18)))))</formula>
    </cfRule>
  </conditionalFormatting>
  <conditionalFormatting sqref="F528:F529">
    <cfRule type="expression" dxfId="972" priority="1981" stopIfTrue="1">
      <formula>OR($B528="audio audit", $B528="text audit", $B528="speed violations count", $B528="speed violations list", $B528="speed violations audit")</formula>
    </cfRule>
  </conditionalFormatting>
  <conditionalFormatting sqref="F528:F529">
    <cfRule type="expression" dxfId="971" priority="1980" stopIfTrue="1">
      <formula>OR($B528="calculate", $B528="calculate_here")</formula>
    </cfRule>
  </conditionalFormatting>
  <conditionalFormatting sqref="F528:F529">
    <cfRule type="expression" dxfId="970" priority="1979" stopIfTrue="1">
      <formula>$B528="comments"</formula>
    </cfRule>
  </conditionalFormatting>
  <conditionalFormatting sqref="F528:F529">
    <cfRule type="expression" dxfId="969" priority="1978" stopIfTrue="1">
      <formula>OR(AND(LEFT($B528, 14)="sensor_stream ", LEN($B528)&gt;14, NOT(ISNUMBER(SEARCH(" ", $B528, 15)))), AND(LEFT($B528, 17)="sensor_statistic ", LEN($B528)&gt;17, NOT(ISNUMBER(SEARCH(" ", $B528, 18)))))</formula>
    </cfRule>
  </conditionalFormatting>
  <conditionalFormatting sqref="F531">
    <cfRule type="expression" dxfId="968" priority="1977" stopIfTrue="1">
      <formula>OR($B531="audio audit", $B531="text audit", $B531="speed violations count", $B531="speed violations list", $B531="speed violations audit")</formula>
    </cfRule>
  </conditionalFormatting>
  <conditionalFormatting sqref="F531">
    <cfRule type="expression" dxfId="967" priority="1976" stopIfTrue="1">
      <formula>OR($B531="calculate", $B531="calculate_here")</formula>
    </cfRule>
  </conditionalFormatting>
  <conditionalFormatting sqref="F531">
    <cfRule type="expression" dxfId="966" priority="1975" stopIfTrue="1">
      <formula>$B531="comments"</formula>
    </cfRule>
  </conditionalFormatting>
  <conditionalFormatting sqref="F531">
    <cfRule type="expression" dxfId="965" priority="1974" stopIfTrue="1">
      <formula>OR(AND(LEFT($B531, 14)="sensor_stream ", LEN($B531)&gt;14, NOT(ISNUMBER(SEARCH(" ", $B531, 15)))), AND(LEFT($B531, 17)="sensor_statistic ", LEN($B531)&gt;17, NOT(ISNUMBER(SEARCH(" ", $B531, 18)))))</formula>
    </cfRule>
  </conditionalFormatting>
  <conditionalFormatting sqref="F533">
    <cfRule type="expression" dxfId="964" priority="1973" stopIfTrue="1">
      <formula>OR($B533="audio audit", $B533="text audit", $B533="speed violations count", $B533="speed violations list", $B533="speed violations audit")</formula>
    </cfRule>
  </conditionalFormatting>
  <conditionalFormatting sqref="F533">
    <cfRule type="expression" dxfId="963" priority="1972" stopIfTrue="1">
      <formula>OR($B533="calculate", $B533="calculate_here")</formula>
    </cfRule>
  </conditionalFormatting>
  <conditionalFormatting sqref="F533">
    <cfRule type="expression" dxfId="962" priority="1971" stopIfTrue="1">
      <formula>$B533="comments"</formula>
    </cfRule>
  </conditionalFormatting>
  <conditionalFormatting sqref="F533">
    <cfRule type="expression" dxfId="961" priority="1970" stopIfTrue="1">
      <formula>OR(AND(LEFT($B533, 14)="sensor_stream ", LEN($B533)&gt;14, NOT(ISNUMBER(SEARCH(" ", $B533, 15)))), AND(LEFT($B533, 17)="sensor_statistic ", LEN($B533)&gt;17, NOT(ISNUMBER(SEARCH(" ", $B533, 18)))))</formula>
    </cfRule>
  </conditionalFormatting>
  <conditionalFormatting sqref="F535">
    <cfRule type="expression" dxfId="960" priority="1969" stopIfTrue="1">
      <formula>OR($B535="audio audit", $B535="text audit", $B535="speed violations count", $B535="speed violations list", $B535="speed violations audit")</formula>
    </cfRule>
  </conditionalFormatting>
  <conditionalFormatting sqref="F535">
    <cfRule type="expression" dxfId="959" priority="1968" stopIfTrue="1">
      <formula>OR($B535="calculate", $B535="calculate_here")</formula>
    </cfRule>
  </conditionalFormatting>
  <conditionalFormatting sqref="F535">
    <cfRule type="expression" dxfId="958" priority="1967" stopIfTrue="1">
      <formula>$B535="comments"</formula>
    </cfRule>
  </conditionalFormatting>
  <conditionalFormatting sqref="F535">
    <cfRule type="expression" dxfId="957" priority="1966" stopIfTrue="1">
      <formula>OR(AND(LEFT($B535, 14)="sensor_stream ", LEN($B535)&gt;14, NOT(ISNUMBER(SEARCH(" ", $B535, 15)))), AND(LEFT($B535, 17)="sensor_statistic ", LEN($B535)&gt;17, NOT(ISNUMBER(SEARCH(" ", $B535, 18)))))</formula>
    </cfRule>
  </conditionalFormatting>
  <conditionalFormatting sqref="F537">
    <cfRule type="expression" dxfId="956" priority="1965" stopIfTrue="1">
      <formula>OR($B537="audio audit", $B537="text audit", $B537="speed violations count", $B537="speed violations list", $B537="speed violations audit")</formula>
    </cfRule>
  </conditionalFormatting>
  <conditionalFormatting sqref="F537">
    <cfRule type="expression" dxfId="955" priority="1964" stopIfTrue="1">
      <formula>OR($B537="calculate", $B537="calculate_here")</formula>
    </cfRule>
  </conditionalFormatting>
  <conditionalFormatting sqref="F537">
    <cfRule type="expression" dxfId="954" priority="1963" stopIfTrue="1">
      <formula>$B537="comments"</formula>
    </cfRule>
  </conditionalFormatting>
  <conditionalFormatting sqref="F537">
    <cfRule type="expression" dxfId="953" priority="1962" stopIfTrue="1">
      <formula>OR(AND(LEFT($B537, 14)="sensor_stream ", LEN($B537)&gt;14, NOT(ISNUMBER(SEARCH(" ", $B537, 15)))), AND(LEFT($B537, 17)="sensor_statistic ", LEN($B537)&gt;17, NOT(ISNUMBER(SEARCH(" ", $B537, 18)))))</formula>
    </cfRule>
  </conditionalFormatting>
  <conditionalFormatting sqref="F539:F540">
    <cfRule type="expression" dxfId="952" priority="1961" stopIfTrue="1">
      <formula>OR($B539="audio audit", $B539="text audit", $B539="speed violations count", $B539="speed violations list", $B539="speed violations audit")</formula>
    </cfRule>
  </conditionalFormatting>
  <conditionalFormatting sqref="F539:F540">
    <cfRule type="expression" dxfId="951" priority="1960" stopIfTrue="1">
      <formula>OR($B539="calculate", $B539="calculate_here")</formula>
    </cfRule>
  </conditionalFormatting>
  <conditionalFormatting sqref="F539:F540">
    <cfRule type="expression" dxfId="950" priority="1959" stopIfTrue="1">
      <formula>$B539="comments"</formula>
    </cfRule>
  </conditionalFormatting>
  <conditionalFormatting sqref="F539:F540">
    <cfRule type="expression" dxfId="949" priority="1958" stopIfTrue="1">
      <formula>OR(AND(LEFT($B539, 14)="sensor_stream ", LEN($B539)&gt;14, NOT(ISNUMBER(SEARCH(" ", $B539, 15)))), AND(LEFT($B539, 17)="sensor_statistic ", LEN($B539)&gt;17, NOT(ISNUMBER(SEARCH(" ", $B539, 18)))))</formula>
    </cfRule>
  </conditionalFormatting>
  <conditionalFormatting sqref="F558">
    <cfRule type="expression" dxfId="948" priority="1957" stopIfTrue="1">
      <formula>OR($B558="audio audit", $B558="text audit", $B558="speed violations count", $B558="speed violations list", $B558="speed violations audit")</formula>
    </cfRule>
  </conditionalFormatting>
  <conditionalFormatting sqref="F558">
    <cfRule type="expression" dxfId="947" priority="1956" stopIfTrue="1">
      <formula>OR($B558="calculate", $B558="calculate_here")</formula>
    </cfRule>
  </conditionalFormatting>
  <conditionalFormatting sqref="F558">
    <cfRule type="expression" dxfId="946" priority="1955" stopIfTrue="1">
      <formula>$B558="comments"</formula>
    </cfRule>
  </conditionalFormatting>
  <conditionalFormatting sqref="F558">
    <cfRule type="expression" dxfId="945" priority="1954" stopIfTrue="1">
      <formula>OR(AND(LEFT($B558, 14)="sensor_stream ", LEN($B558)&gt;14, NOT(ISNUMBER(SEARCH(" ", $B558, 15)))), AND(LEFT($B558, 17)="sensor_statistic ", LEN($B558)&gt;17, NOT(ISNUMBER(SEARCH(" ", $B558, 18)))))</formula>
    </cfRule>
  </conditionalFormatting>
  <conditionalFormatting sqref="F567">
    <cfRule type="expression" dxfId="944" priority="1953" stopIfTrue="1">
      <formula>OR($B567="audio audit", $B567="text audit", $B567="speed violations count", $B567="speed violations list", $B567="speed violations audit")</formula>
    </cfRule>
  </conditionalFormatting>
  <conditionalFormatting sqref="F567">
    <cfRule type="expression" dxfId="943" priority="1952" stopIfTrue="1">
      <formula>OR($B567="calculate", $B567="calculate_here")</formula>
    </cfRule>
  </conditionalFormatting>
  <conditionalFormatting sqref="F567">
    <cfRule type="expression" dxfId="942" priority="1951" stopIfTrue="1">
      <formula>$B567="comments"</formula>
    </cfRule>
  </conditionalFormatting>
  <conditionalFormatting sqref="F567">
    <cfRule type="expression" dxfId="941" priority="1950" stopIfTrue="1">
      <formula>OR(AND(LEFT($B567, 14)="sensor_stream ", LEN($B567)&gt;14, NOT(ISNUMBER(SEARCH(" ", $B567, 15)))), AND(LEFT($B567, 17)="sensor_statistic ", LEN($B567)&gt;17, NOT(ISNUMBER(SEARCH(" ", $B567, 18)))))</formula>
    </cfRule>
  </conditionalFormatting>
  <conditionalFormatting sqref="F570">
    <cfRule type="expression" dxfId="940" priority="1949" stopIfTrue="1">
      <formula>OR($B570="audio audit", $B570="text audit", $B570="speed violations count", $B570="speed violations list", $B570="speed violations audit")</formula>
    </cfRule>
  </conditionalFormatting>
  <conditionalFormatting sqref="F570">
    <cfRule type="expression" dxfId="939" priority="1948" stopIfTrue="1">
      <formula>OR($B570="calculate", $B570="calculate_here")</formula>
    </cfRule>
  </conditionalFormatting>
  <conditionalFormatting sqref="F570">
    <cfRule type="expression" dxfId="938" priority="1947" stopIfTrue="1">
      <formula>$B570="comments"</formula>
    </cfRule>
  </conditionalFormatting>
  <conditionalFormatting sqref="F570">
    <cfRule type="expression" dxfId="937" priority="1946" stopIfTrue="1">
      <formula>OR(AND(LEFT($B570, 14)="sensor_stream ", LEN($B570)&gt;14, NOT(ISNUMBER(SEARCH(" ", $B570, 15)))), AND(LEFT($B570, 17)="sensor_statistic ", LEN($B570)&gt;17, NOT(ISNUMBER(SEARCH(" ", $B570, 18)))))</formula>
    </cfRule>
  </conditionalFormatting>
  <conditionalFormatting sqref="F561:F562">
    <cfRule type="expression" dxfId="936" priority="1945" stopIfTrue="1">
      <formula>OR($B561="audio audit", $B561="text audit", $B561="speed violations count", $B561="speed violations list", $B561="speed violations audit")</formula>
    </cfRule>
  </conditionalFormatting>
  <conditionalFormatting sqref="F561:F562">
    <cfRule type="expression" dxfId="935" priority="1944" stopIfTrue="1">
      <formula>OR($B561="calculate", $B561="calculate_here")</formula>
    </cfRule>
  </conditionalFormatting>
  <conditionalFormatting sqref="F561:F562">
    <cfRule type="expression" dxfId="934" priority="1943" stopIfTrue="1">
      <formula>$B561="comments"</formula>
    </cfRule>
  </conditionalFormatting>
  <conditionalFormatting sqref="F561:F562">
    <cfRule type="expression" dxfId="933" priority="1942" stopIfTrue="1">
      <formula>OR(AND(LEFT($B561, 14)="sensor_stream ", LEN($B561)&gt;14, NOT(ISNUMBER(SEARCH(" ", $B561, 15)))), AND(LEFT($B561, 17)="sensor_statistic ", LEN($B561)&gt;17, NOT(ISNUMBER(SEARCH(" ", $B561, 18)))))</formula>
    </cfRule>
  </conditionalFormatting>
  <conditionalFormatting sqref="C254">
    <cfRule type="expression" dxfId="932" priority="1940" stopIfTrue="1">
      <formula>$B254="begin group"</formula>
    </cfRule>
  </conditionalFormatting>
  <conditionalFormatting sqref="C254">
    <cfRule type="expression" dxfId="931" priority="1937" stopIfTrue="1">
      <formula>$B254="begin repeat"</formula>
    </cfRule>
  </conditionalFormatting>
  <conditionalFormatting sqref="C254">
    <cfRule type="expression" dxfId="930" priority="1934" stopIfTrue="1">
      <formula>$B254="text"</formula>
    </cfRule>
  </conditionalFormatting>
  <conditionalFormatting sqref="C254">
    <cfRule type="expression" dxfId="929" priority="1932" stopIfTrue="1">
      <formula>$B254="integer"</formula>
    </cfRule>
  </conditionalFormatting>
  <conditionalFormatting sqref="C254">
    <cfRule type="expression" dxfId="928" priority="1930" stopIfTrue="1">
      <formula>$B254="decimal"</formula>
    </cfRule>
  </conditionalFormatting>
  <conditionalFormatting sqref="C254">
    <cfRule type="expression" dxfId="927" priority="1928" stopIfTrue="1">
      <formula>OR(AND(LEFT($B254, 16)="select_multiple ", LEN($B254)&gt;16, NOT(ISNUMBER(SEARCH(" ", $B254, 17)))), AND(LEFT($B254, 11)="select_one ", LEN($B254)&gt;11, NOT(ISNUMBER(SEARCH(" ", $B254, 12)))))</formula>
    </cfRule>
  </conditionalFormatting>
  <conditionalFormatting sqref="C254">
    <cfRule type="expression" dxfId="926" priority="1925" stopIfTrue="1">
      <formula>OR($B254="audio audit", $B254="text audit", $B254="speed violations count", $B254="speed violations list", $B254="speed violations audit")</formula>
    </cfRule>
  </conditionalFormatting>
  <conditionalFormatting sqref="C254">
    <cfRule type="expression" dxfId="925" priority="1919" stopIfTrue="1">
      <formula>$B254="note"</formula>
    </cfRule>
    <cfRule type="expression" dxfId="924" priority="1921" stopIfTrue="1">
      <formula>$B254="barcode"</formula>
    </cfRule>
    <cfRule type="expression" dxfId="923" priority="1923" stopIfTrue="1">
      <formula>OR($B254="geopoint", $B254="geoshape", $B254="geotrace")</formula>
    </cfRule>
  </conditionalFormatting>
  <conditionalFormatting sqref="C254">
    <cfRule type="expression" dxfId="922" priority="1917" stopIfTrue="1">
      <formula>OR($B254="calculate", $B254="calculate_here")</formula>
    </cfRule>
  </conditionalFormatting>
  <conditionalFormatting sqref="C254">
    <cfRule type="expression" dxfId="921" priority="1915" stopIfTrue="1">
      <formula>OR($B254="date", $B254="datetime")</formula>
    </cfRule>
  </conditionalFormatting>
  <conditionalFormatting sqref="C254">
    <cfRule type="expression" dxfId="920" priority="1913" stopIfTrue="1">
      <formula>$B254="image"</formula>
    </cfRule>
  </conditionalFormatting>
  <conditionalFormatting sqref="C254">
    <cfRule type="expression" dxfId="919" priority="1911" stopIfTrue="1">
      <formula>OR($B254="audio", $B254="video")</formula>
    </cfRule>
  </conditionalFormatting>
  <conditionalFormatting sqref="C254">
    <cfRule type="expression" dxfId="918" priority="1908" stopIfTrue="1">
      <formula>OR(AND(LEFT($B254, 14)="sensor_stream ", LEN($B254)&gt;14, NOT(ISNUMBER(SEARCH(" ", $B254, 15)))), AND(LEFT($B254, 17)="sensor_statistic ", LEN($B254)&gt;17, NOT(ISNUMBER(SEARCH(" ", $B254, 18)))))</formula>
    </cfRule>
    <cfRule type="expression" dxfId="917" priority="1910" stopIfTrue="1">
      <formula>$B254="comments"</formula>
    </cfRule>
    <cfRule type="expression" dxfId="916" priority="1912" stopIfTrue="1">
      <formula>OR($B254="audio", $B254="video")</formula>
    </cfRule>
    <cfRule type="expression" dxfId="915" priority="1914" stopIfTrue="1">
      <formula>$B254="image"</formula>
    </cfRule>
    <cfRule type="expression" dxfId="914" priority="1916" stopIfTrue="1">
      <formula>OR($B254="date", $B254="datetime")</formula>
    </cfRule>
    <cfRule type="expression" dxfId="913" priority="1918" stopIfTrue="1">
      <formula>OR($B254="calculate", $B254="calculate_here")</formula>
    </cfRule>
    <cfRule type="expression" dxfId="912" priority="1920" stopIfTrue="1">
      <formula>$B254="note"</formula>
    </cfRule>
    <cfRule type="expression" dxfId="911" priority="1922" stopIfTrue="1">
      <formula>$B254="barcode"</formula>
    </cfRule>
    <cfRule type="expression" dxfId="910" priority="1924" stopIfTrue="1">
      <formula>OR($B254="geopoint", $B254="geoshape", $B254="geotrace")</formula>
    </cfRule>
    <cfRule type="expression" dxfId="909" priority="1926" stopIfTrue="1">
      <formula>OR($B254="audio audit", $B254="text audit", $B254="speed violations count", $B254="speed violations list", $B254="speed violations audit")</formula>
    </cfRule>
    <cfRule type="expression" dxfId="908" priority="1927" stopIfTrue="1">
      <formula>OR($B254="username", $B254="phonenumber", $B254="start", $B254="end", $B254="deviceid", $B254="subscriberid", $B254="simserial", $B254="caseid")</formula>
    </cfRule>
    <cfRule type="expression" dxfId="907" priority="1929" stopIfTrue="1">
      <formula>OR(AND(LEFT($B254, 16)="select_multiple ", LEN($B254)&gt;16, NOT(ISNUMBER(SEARCH(" ", $B254, 17)))), AND(LEFT($B254, 11)="select_one ", LEN($B254)&gt;11, NOT(ISNUMBER(SEARCH(" ", $B254, 12)))))</formula>
    </cfRule>
    <cfRule type="expression" dxfId="906" priority="1931" stopIfTrue="1">
      <formula>$B254="decimal"</formula>
    </cfRule>
    <cfRule type="expression" dxfId="905" priority="1933" stopIfTrue="1">
      <formula>$B254="integer"</formula>
    </cfRule>
    <cfRule type="expression" dxfId="904" priority="1935" stopIfTrue="1">
      <formula>$B254="text"</formula>
    </cfRule>
    <cfRule type="expression" dxfId="903" priority="1936" stopIfTrue="1">
      <formula>$B254="end repeat"</formula>
    </cfRule>
    <cfRule type="expression" dxfId="902" priority="1938" stopIfTrue="1">
      <formula>$B254="begin repeat"</formula>
    </cfRule>
    <cfRule type="expression" dxfId="901" priority="1939" stopIfTrue="1">
      <formula>$B254="end group"</formula>
    </cfRule>
    <cfRule type="expression" dxfId="900" priority="1941" stopIfTrue="1">
      <formula>$B254="begin group"</formula>
    </cfRule>
  </conditionalFormatting>
  <conditionalFormatting sqref="C254">
    <cfRule type="expression" dxfId="899" priority="1909" stopIfTrue="1">
      <formula>$B254="comments"</formula>
    </cfRule>
  </conditionalFormatting>
  <conditionalFormatting sqref="C254">
    <cfRule type="expression" dxfId="898" priority="1907" stopIfTrue="1">
      <formula>OR(AND(LEFT($B254, 14)="sensor_stream ", LEN($B254)&gt;14, NOT(ISNUMBER(SEARCH(" ", $B254, 15)))), AND(LEFT($B254, 17)="sensor_statistic ", LEN($B254)&gt;17, NOT(ISNUMBER(SEARCH(" ", $B254, 18)))))</formula>
    </cfRule>
  </conditionalFormatting>
  <conditionalFormatting sqref="I38">
    <cfRule type="expression" dxfId="897" priority="1906" stopIfTrue="1">
      <formula>OR(AND(LEFT($B38, 16)="select_multiple ", LEN($B38)&gt;16, NOT(ISNUMBER(SEARCH(" ", $B38, 17)))), AND(LEFT($B38, 11)="select_one ", LEN($B38)&gt;11, NOT(ISNUMBER(SEARCH(" ", $B38, 12)))))</formula>
    </cfRule>
  </conditionalFormatting>
  <conditionalFormatting sqref="I38">
    <cfRule type="expression" dxfId="896" priority="1905" stopIfTrue="1">
      <formula>OR($B38="audio audit", $B38="text audit", $B38="speed violations count", $B38="speed violations list", $B38="speed violations audit")</formula>
    </cfRule>
  </conditionalFormatting>
  <conditionalFormatting sqref="I38">
    <cfRule type="expression" dxfId="895" priority="1904" stopIfTrue="1">
      <formula>OR($B38="date", $B38="datetime")</formula>
    </cfRule>
  </conditionalFormatting>
  <conditionalFormatting sqref="I38">
    <cfRule type="expression" dxfId="894" priority="1903" stopIfTrue="1">
      <formula>$B38="image"</formula>
    </cfRule>
  </conditionalFormatting>
  <conditionalFormatting sqref="I38">
    <cfRule type="expression" dxfId="893" priority="1902" stopIfTrue="1">
      <formula>OR(AND(LEFT($B38, 14)="sensor_stream ", LEN($B38)&gt;14, NOT(ISNUMBER(SEARCH(" ", $B38, 15)))), AND(LEFT($B38, 17)="sensor_statistic ", LEN($B38)&gt;17, NOT(ISNUMBER(SEARCH(" ", $B38, 18)))))</formula>
    </cfRule>
  </conditionalFormatting>
  <conditionalFormatting sqref="I425:I426">
    <cfRule type="expression" dxfId="892" priority="1900" stopIfTrue="1">
      <formula>$B425="begin group"</formula>
    </cfRule>
  </conditionalFormatting>
  <conditionalFormatting sqref="P425:P426">
    <cfRule type="expression" dxfId="891" priority="1897" stopIfTrue="1">
      <formula>$B425="begin repeat"</formula>
    </cfRule>
  </conditionalFormatting>
  <conditionalFormatting sqref="I425:I426">
    <cfRule type="expression" dxfId="890" priority="1894" stopIfTrue="1">
      <formula>$B425="text"</formula>
    </cfRule>
  </conditionalFormatting>
  <conditionalFormatting sqref="J425:K426">
    <cfRule type="expression" dxfId="889" priority="1892" stopIfTrue="1">
      <formula>$B425="integer"</formula>
    </cfRule>
  </conditionalFormatting>
  <conditionalFormatting sqref="J425:K426">
    <cfRule type="expression" dxfId="888" priority="1890" stopIfTrue="1">
      <formula>$B425="decimal"</formula>
    </cfRule>
  </conditionalFormatting>
  <conditionalFormatting sqref="I425:I426">
    <cfRule type="expression" dxfId="887" priority="1888" stopIfTrue="1">
      <formula>OR(AND(LEFT($B425, 16)="select_multiple ", LEN($B425)&gt;16, NOT(ISNUMBER(SEARCH(" ", $B425, 17)))), AND(LEFT($B425, 11)="select_one ", LEN($B425)&gt;11, NOT(ISNUMBER(SEARCH(" ", $B425, 12)))))</formula>
    </cfRule>
  </conditionalFormatting>
  <conditionalFormatting sqref="I425:I426">
    <cfRule type="expression" dxfId="886" priority="1885" stopIfTrue="1">
      <formula>OR($B425="audio audit", $B425="text audit", $B425="speed violations count", $B425="speed violations list", $B425="speed violations audit")</formula>
    </cfRule>
  </conditionalFormatting>
  <conditionalFormatting sqref="C425:F426">
    <cfRule type="expression" dxfId="885" priority="1879" stopIfTrue="1">
      <formula>$B425="note"</formula>
    </cfRule>
    <cfRule type="expression" dxfId="884" priority="1881" stopIfTrue="1">
      <formula>$B425="barcode"</formula>
    </cfRule>
    <cfRule type="expression" dxfId="883" priority="1883" stopIfTrue="1">
      <formula>OR($B425="geopoint", $B425="geoshape", $B425="geotrace")</formula>
    </cfRule>
  </conditionalFormatting>
  <conditionalFormatting sqref="F425:F426">
    <cfRule type="expression" dxfId="882" priority="1877" stopIfTrue="1">
      <formula>OR($B425="calculate", $B425="calculate_here")</formula>
    </cfRule>
  </conditionalFormatting>
  <conditionalFormatting sqref="I425:I426">
    <cfRule type="expression" dxfId="881" priority="1875" stopIfTrue="1">
      <formula>OR($B425="date", $B425="datetime")</formula>
    </cfRule>
  </conditionalFormatting>
  <conditionalFormatting sqref="I425:I426">
    <cfRule type="expression" dxfId="880" priority="1873" stopIfTrue="1">
      <formula>$B425="image"</formula>
    </cfRule>
  </conditionalFormatting>
  <conditionalFormatting sqref="C425:F426">
    <cfRule type="expression" dxfId="879" priority="1871" stopIfTrue="1">
      <formula>OR($B425="audio", $B425="video")</formula>
    </cfRule>
  </conditionalFormatting>
  <conditionalFormatting sqref="C425:C426">
    <cfRule type="expression" dxfId="878" priority="1869" stopIfTrue="1">
      <formula>$B425="comments"</formula>
    </cfRule>
  </conditionalFormatting>
  <conditionalFormatting sqref="I425:I426">
    <cfRule type="expression" dxfId="877" priority="1867" stopIfTrue="1">
      <formula>OR(AND(LEFT($B425, 14)="sensor_stream ", LEN($B425)&gt;14, NOT(ISNUMBER(SEARCH(" ", $B425, 15)))), AND(LEFT($B425, 17)="sensor_statistic ", LEN($B425)&gt;17, NOT(ISNUMBER(SEARCH(" ", $B425, 18)))))</formula>
    </cfRule>
  </conditionalFormatting>
  <conditionalFormatting sqref="B543">
    <cfRule type="expression" dxfId="876" priority="1470" stopIfTrue="1">
      <formula>OR(AND(LEFT($B543, 14)="sensor_stream ", LEN($B543)&gt;14, NOT(ISNUMBER(SEARCH(" ", $B543, 15)))), AND(LEFT($B543, 17)="sensor_statistic ", LEN($B543)&gt;17, NOT(ISNUMBER(SEARCH(" ", $B543, 18)))))</formula>
    </cfRule>
    <cfRule type="expression" dxfId="875" priority="1471" stopIfTrue="1">
      <formula>$B543="comments"</formula>
    </cfRule>
    <cfRule type="expression" dxfId="874" priority="1472" stopIfTrue="1">
      <formula>OR($B543="audio", $B543="video")</formula>
    </cfRule>
    <cfRule type="expression" dxfId="873" priority="1473" stopIfTrue="1">
      <formula>$B543="image"</formula>
    </cfRule>
    <cfRule type="expression" dxfId="872" priority="1474" stopIfTrue="1">
      <formula>OR($B543="date", $B543="datetime")</formula>
    </cfRule>
    <cfRule type="expression" dxfId="871" priority="1475" stopIfTrue="1">
      <formula>OR($B543="calculate", $B543="calculate_here")</formula>
    </cfRule>
    <cfRule type="expression" dxfId="870" priority="1476" stopIfTrue="1">
      <formula>$B543="note"</formula>
    </cfRule>
    <cfRule type="expression" dxfId="869" priority="1477" stopIfTrue="1">
      <formula>$B543="barcode"</formula>
    </cfRule>
    <cfRule type="expression" dxfId="868" priority="1478" stopIfTrue="1">
      <formula>OR($B543="geopoint", $B543="geoshape", $B543="geotrace")</formula>
    </cfRule>
    <cfRule type="expression" dxfId="867" priority="1479" stopIfTrue="1">
      <formula>OR($B543="audio audit", $B543="text audit", $B543="speed violations count", $B543="speed violations list", $B543="speed violations audit")</formula>
    </cfRule>
    <cfRule type="expression" dxfId="866" priority="1480" stopIfTrue="1">
      <formula>OR($B543="username", $B543="phonenumber", $B543="start", $B543="end", $B543="deviceid", $B543="subscriberid", $B543="simserial", $B543="caseid")</formula>
    </cfRule>
    <cfRule type="expression" dxfId="865" priority="1481" stopIfTrue="1">
      <formula>OR(AND(LEFT($B543, 16)="select_multiple ", LEN($B543)&gt;16, NOT(ISNUMBER(SEARCH(" ", $B543, 17)))), AND(LEFT($B543, 11)="select_one ", LEN($B543)&gt;11, NOT(ISNUMBER(SEARCH(" ", $B543, 12)))))</formula>
    </cfRule>
    <cfRule type="expression" dxfId="864" priority="1482" stopIfTrue="1">
      <formula>$B543="decimal"</formula>
    </cfRule>
    <cfRule type="expression" dxfId="863" priority="1483" stopIfTrue="1">
      <formula>$B543="integer"</formula>
    </cfRule>
    <cfRule type="expression" dxfId="862" priority="1484" stopIfTrue="1">
      <formula>$B543="text"</formula>
    </cfRule>
    <cfRule type="expression" dxfId="861" priority="1485" stopIfTrue="1">
      <formula>$B543="end repeat"</formula>
    </cfRule>
    <cfRule type="expression" dxfId="860" priority="1486" stopIfTrue="1">
      <formula>$B543="begin repeat"</formula>
    </cfRule>
    <cfRule type="expression" dxfId="859" priority="1487" stopIfTrue="1">
      <formula>$B543="end group"</formula>
    </cfRule>
    <cfRule type="expression" dxfId="858" priority="1488" stopIfTrue="1">
      <formula>$B543="begin group"</formula>
    </cfRule>
  </conditionalFormatting>
  <conditionalFormatting sqref="B544">
    <cfRule type="expression" dxfId="857" priority="1451" stopIfTrue="1">
      <formula>OR(AND(LEFT($B544, 14)="sensor_stream ", LEN($B544)&gt;14, NOT(ISNUMBER(SEARCH(" ", $B544, 15)))), AND(LEFT($B544, 17)="sensor_statistic ", LEN($B544)&gt;17, NOT(ISNUMBER(SEARCH(" ", $B544, 18)))))</formula>
    </cfRule>
    <cfRule type="expression" dxfId="856" priority="1452" stopIfTrue="1">
      <formula>$B544="comments"</formula>
    </cfRule>
    <cfRule type="expression" dxfId="855" priority="1453" stopIfTrue="1">
      <formula>OR($B544="audio", $B544="video")</formula>
    </cfRule>
    <cfRule type="expression" dxfId="854" priority="1454" stopIfTrue="1">
      <formula>$B544="image"</formula>
    </cfRule>
    <cfRule type="expression" dxfId="853" priority="1455" stopIfTrue="1">
      <formula>OR($B544="date", $B544="datetime")</formula>
    </cfRule>
    <cfRule type="expression" dxfId="852" priority="1456" stopIfTrue="1">
      <formula>OR($B544="calculate", $B544="calculate_here")</formula>
    </cfRule>
    <cfRule type="expression" dxfId="851" priority="1457" stopIfTrue="1">
      <formula>$B544="note"</formula>
    </cfRule>
    <cfRule type="expression" dxfId="850" priority="1458" stopIfTrue="1">
      <formula>$B544="barcode"</formula>
    </cfRule>
    <cfRule type="expression" dxfId="849" priority="1459" stopIfTrue="1">
      <formula>OR($B544="geopoint", $B544="geoshape", $B544="geotrace")</formula>
    </cfRule>
    <cfRule type="expression" dxfId="848" priority="1460" stopIfTrue="1">
      <formula>OR($B544="audio audit", $B544="text audit", $B544="speed violations count", $B544="speed violations list", $B544="speed violations audit")</formula>
    </cfRule>
    <cfRule type="expression" dxfId="847" priority="1461" stopIfTrue="1">
      <formula>OR($B544="username", $B544="phonenumber", $B544="start", $B544="end", $B544="deviceid", $B544="subscriberid", $B544="simserial", $B544="caseid")</formula>
    </cfRule>
    <cfRule type="expression" dxfId="846" priority="1462" stopIfTrue="1">
      <formula>OR(AND(LEFT($B544, 16)="select_multiple ", LEN($B544)&gt;16, NOT(ISNUMBER(SEARCH(" ", $B544, 17)))), AND(LEFT($B544, 11)="select_one ", LEN($B544)&gt;11, NOT(ISNUMBER(SEARCH(" ", $B544, 12)))))</formula>
    </cfRule>
    <cfRule type="expression" dxfId="845" priority="1463" stopIfTrue="1">
      <formula>$B544="decimal"</formula>
    </cfRule>
    <cfRule type="expression" dxfId="844" priority="1464" stopIfTrue="1">
      <formula>$B544="integer"</formula>
    </cfRule>
    <cfRule type="expression" dxfId="843" priority="1465" stopIfTrue="1">
      <formula>$B544="text"</formula>
    </cfRule>
    <cfRule type="expression" dxfId="842" priority="1466" stopIfTrue="1">
      <formula>$B544="end repeat"</formula>
    </cfRule>
    <cfRule type="expression" dxfId="841" priority="1467" stopIfTrue="1">
      <formula>$B544="begin repeat"</formula>
    </cfRule>
    <cfRule type="expression" dxfId="840" priority="1468" stopIfTrue="1">
      <formula>$B544="end group"</formula>
    </cfRule>
    <cfRule type="expression" dxfId="839" priority="1469" stopIfTrue="1">
      <formula>$B544="begin group"</formula>
    </cfRule>
  </conditionalFormatting>
  <conditionalFormatting sqref="F426">
    <cfRule type="expression" dxfId="838" priority="1164" stopIfTrue="1">
      <formula>$B426="note"</formula>
    </cfRule>
    <cfRule type="expression" dxfId="837" priority="1166" stopIfTrue="1">
      <formula>$B426="barcode"</formula>
    </cfRule>
    <cfRule type="expression" dxfId="836" priority="1168" stopIfTrue="1">
      <formula>OR($B426="geopoint", $B426="geoshape", $B426="geotrace")</formula>
    </cfRule>
  </conditionalFormatting>
  <conditionalFormatting sqref="F426">
    <cfRule type="expression" dxfId="835" priority="1162" stopIfTrue="1">
      <formula>OR($B426="calculate", $B426="calculate_here")</formula>
    </cfRule>
  </conditionalFormatting>
  <conditionalFormatting sqref="F426">
    <cfRule type="expression" dxfId="834" priority="1158" stopIfTrue="1">
      <formula>OR($B426="audio", $B426="video")</formula>
    </cfRule>
  </conditionalFormatting>
  <conditionalFormatting sqref="F426">
    <cfRule type="expression" dxfId="833" priority="1156" stopIfTrue="1">
      <formula>OR(AND(LEFT($B426, 14)="sensor_stream ", LEN($B426)&gt;14, NOT(ISNUMBER(SEARCH(" ", $B426, 15)))), AND(LEFT($B426, 17)="sensor_statistic ", LEN($B426)&gt;17, NOT(ISNUMBER(SEARCH(" ", $B426, 18)))))</formula>
    </cfRule>
    <cfRule type="expression" dxfId="832" priority="1157" stopIfTrue="1">
      <formula>$B426="comments"</formula>
    </cfRule>
    <cfRule type="expression" dxfId="831" priority="1159" stopIfTrue="1">
      <formula>OR($B426="audio", $B426="video")</formula>
    </cfRule>
    <cfRule type="expression" dxfId="830" priority="1160" stopIfTrue="1">
      <formula>$B426="image"</formula>
    </cfRule>
    <cfRule type="expression" dxfId="829" priority="1161" stopIfTrue="1">
      <formula>OR($B426="date", $B426="datetime")</formula>
    </cfRule>
    <cfRule type="expression" dxfId="828" priority="1163" stopIfTrue="1">
      <formula>OR($B426="calculate", $B426="calculate_here")</formula>
    </cfRule>
    <cfRule type="expression" dxfId="827" priority="1165" stopIfTrue="1">
      <formula>$B426="note"</formula>
    </cfRule>
    <cfRule type="expression" dxfId="826" priority="1167" stopIfTrue="1">
      <formula>$B426="barcode"</formula>
    </cfRule>
    <cfRule type="expression" dxfId="825" priority="1169" stopIfTrue="1">
      <formula>OR($B426="geopoint", $B426="geoshape", $B426="geotrace")</formula>
    </cfRule>
    <cfRule type="expression" dxfId="824" priority="1170" stopIfTrue="1">
      <formula>OR($B426="audio audit", $B426="text audit", $B426="speed violations count", $B426="speed violations list", $B426="speed violations audit")</formula>
    </cfRule>
    <cfRule type="expression" dxfId="823" priority="1171" stopIfTrue="1">
      <formula>OR($B426="username", $B426="phonenumber", $B426="start", $B426="end", $B426="deviceid", $B426="subscriberid", $B426="simserial", $B426="caseid")</formula>
    </cfRule>
    <cfRule type="expression" dxfId="822" priority="1172" stopIfTrue="1">
      <formula>OR(AND(LEFT($B426, 16)="select_multiple ", LEN($B426)&gt;16, NOT(ISNUMBER(SEARCH(" ", $B426, 17)))), AND(LEFT($B426, 11)="select_one ", LEN($B426)&gt;11, NOT(ISNUMBER(SEARCH(" ", $B426, 12)))))</formula>
    </cfRule>
    <cfRule type="expression" dxfId="821" priority="1173" stopIfTrue="1">
      <formula>$B426="decimal"</formula>
    </cfRule>
    <cfRule type="expression" dxfId="820" priority="1174" stopIfTrue="1">
      <formula>$B426="integer"</formula>
    </cfRule>
    <cfRule type="expression" dxfId="819" priority="1175" stopIfTrue="1">
      <formula>$B426="text"</formula>
    </cfRule>
    <cfRule type="expression" dxfId="818" priority="1176" stopIfTrue="1">
      <formula>$B426="end repeat"</formula>
    </cfRule>
    <cfRule type="expression" dxfId="817" priority="1177" stopIfTrue="1">
      <formula>$B426="begin repeat"</formula>
    </cfRule>
    <cfRule type="expression" dxfId="816" priority="1178" stopIfTrue="1">
      <formula>$B426="end group"</formula>
    </cfRule>
    <cfRule type="expression" dxfId="815" priority="1179" stopIfTrue="1">
      <formula>$B426="begin group"</formula>
    </cfRule>
  </conditionalFormatting>
  <conditionalFormatting sqref="C426">
    <cfRule type="expression" dxfId="814" priority="1140" stopIfTrue="1">
      <formula>$B426="note"</formula>
    </cfRule>
    <cfRule type="expression" dxfId="813" priority="1142" stopIfTrue="1">
      <formula>$B426="barcode"</formula>
    </cfRule>
    <cfRule type="expression" dxfId="812" priority="1144" stopIfTrue="1">
      <formula>OR($B426="geopoint", $B426="geoshape", $B426="geotrace")</formula>
    </cfRule>
  </conditionalFormatting>
  <conditionalFormatting sqref="C426">
    <cfRule type="expression" dxfId="811" priority="1135" stopIfTrue="1">
      <formula>OR($B426="audio", $B426="video")</formula>
    </cfRule>
  </conditionalFormatting>
  <conditionalFormatting sqref="C426">
    <cfRule type="expression" dxfId="810" priority="1132" stopIfTrue="1">
      <formula>OR(AND(LEFT($B426, 14)="sensor_stream ", LEN($B426)&gt;14, NOT(ISNUMBER(SEARCH(" ", $B426, 15)))), AND(LEFT($B426, 17)="sensor_statistic ", LEN($B426)&gt;17, NOT(ISNUMBER(SEARCH(" ", $B426, 18)))))</formula>
    </cfRule>
    <cfRule type="expression" dxfId="809" priority="1134" stopIfTrue="1">
      <formula>$B426="comments"</formula>
    </cfRule>
    <cfRule type="expression" dxfId="808" priority="1136" stopIfTrue="1">
      <formula>OR($B426="audio", $B426="video")</formula>
    </cfRule>
    <cfRule type="expression" dxfId="807" priority="1137" stopIfTrue="1">
      <formula>$B426="image"</formula>
    </cfRule>
    <cfRule type="expression" dxfId="806" priority="1138" stopIfTrue="1">
      <formula>OR($B426="date", $B426="datetime")</formula>
    </cfRule>
    <cfRule type="expression" dxfId="805" priority="1139" stopIfTrue="1">
      <formula>OR($B426="calculate", $B426="calculate_here")</formula>
    </cfRule>
    <cfRule type="expression" dxfId="804" priority="1141" stopIfTrue="1">
      <formula>$B426="note"</formula>
    </cfRule>
    <cfRule type="expression" dxfId="803" priority="1143" stopIfTrue="1">
      <formula>$B426="barcode"</formula>
    </cfRule>
    <cfRule type="expression" dxfId="802" priority="1145" stopIfTrue="1">
      <formula>OR($B426="geopoint", $B426="geoshape", $B426="geotrace")</formula>
    </cfRule>
    <cfRule type="expression" dxfId="801" priority="1146" stopIfTrue="1">
      <formula>OR($B426="audio audit", $B426="text audit", $B426="speed violations count", $B426="speed violations list", $B426="speed violations audit")</formula>
    </cfRule>
    <cfRule type="expression" dxfId="800" priority="1147" stopIfTrue="1">
      <formula>OR($B426="username", $B426="phonenumber", $B426="start", $B426="end", $B426="deviceid", $B426="subscriberid", $B426="simserial", $B426="caseid")</formula>
    </cfRule>
    <cfRule type="expression" dxfId="799" priority="1148" stopIfTrue="1">
      <formula>OR(AND(LEFT($B426, 16)="select_multiple ", LEN($B426)&gt;16, NOT(ISNUMBER(SEARCH(" ", $B426, 17)))), AND(LEFT($B426, 11)="select_one ", LEN($B426)&gt;11, NOT(ISNUMBER(SEARCH(" ", $B426, 12)))))</formula>
    </cfRule>
    <cfRule type="expression" dxfId="798" priority="1149" stopIfTrue="1">
      <formula>$B426="decimal"</formula>
    </cfRule>
    <cfRule type="expression" dxfId="797" priority="1150" stopIfTrue="1">
      <formula>$B426="integer"</formula>
    </cfRule>
    <cfRule type="expression" dxfId="796" priority="1151" stopIfTrue="1">
      <formula>$B426="text"</formula>
    </cfRule>
    <cfRule type="expression" dxfId="795" priority="1152" stopIfTrue="1">
      <formula>$B426="end repeat"</formula>
    </cfRule>
    <cfRule type="expression" dxfId="794" priority="1153" stopIfTrue="1">
      <formula>$B426="begin repeat"</formula>
    </cfRule>
    <cfRule type="expression" dxfId="793" priority="1154" stopIfTrue="1">
      <formula>$B426="end group"</formula>
    </cfRule>
    <cfRule type="expression" dxfId="792" priority="1155" stopIfTrue="1">
      <formula>$B426="begin group"</formula>
    </cfRule>
  </conditionalFormatting>
  <conditionalFormatting sqref="C426">
    <cfRule type="expression" dxfId="791" priority="1133" stopIfTrue="1">
      <formula>$B426="comments"</formula>
    </cfRule>
  </conditionalFormatting>
  <conditionalFormatting sqref="F547:F549">
    <cfRule type="expression" dxfId="790" priority="1131" stopIfTrue="1">
      <formula>OR($B547="audio audit", $B547="text audit", $B547="speed violations count", $B547="speed violations list", $B547="speed violations audit")</formula>
    </cfRule>
  </conditionalFormatting>
  <conditionalFormatting sqref="F547:F549">
    <cfRule type="expression" dxfId="789" priority="1130" stopIfTrue="1">
      <formula>OR($B547="calculate", $B547="calculate_here")</formula>
    </cfRule>
  </conditionalFormatting>
  <conditionalFormatting sqref="F547:F549">
    <cfRule type="expression" dxfId="788" priority="1129" stopIfTrue="1">
      <formula>$B547="comments"</formula>
    </cfRule>
  </conditionalFormatting>
  <conditionalFormatting sqref="F547:F549">
    <cfRule type="expression" dxfId="787" priority="1128" stopIfTrue="1">
      <formula>OR(AND(LEFT($B547, 14)="sensor_stream ", LEN($B547)&gt;14, NOT(ISNUMBER(SEARCH(" ", $B547, 15)))), AND(LEFT($B547, 17)="sensor_statistic ", LEN($B547)&gt;17, NOT(ISNUMBER(SEARCH(" ", $B547, 18)))))</formula>
    </cfRule>
  </conditionalFormatting>
  <conditionalFormatting sqref="F550:F552">
    <cfRule type="expression" dxfId="786" priority="1127" stopIfTrue="1">
      <formula>OR($B550="audio audit", $B550="text audit", $B550="speed violations count", $B550="speed violations list", $B550="speed violations audit")</formula>
    </cfRule>
  </conditionalFormatting>
  <conditionalFormatting sqref="F550:F552">
    <cfRule type="expression" dxfId="785" priority="1126" stopIfTrue="1">
      <formula>OR($B550="calculate", $B550="calculate_here")</formula>
    </cfRule>
  </conditionalFormatting>
  <conditionalFormatting sqref="F550:F552">
    <cfRule type="expression" dxfId="784" priority="1125" stopIfTrue="1">
      <formula>$B550="comments"</formula>
    </cfRule>
  </conditionalFormatting>
  <conditionalFormatting sqref="F550:F552">
    <cfRule type="expression" dxfId="783" priority="1124" stopIfTrue="1">
      <formula>OR(AND(LEFT($B550, 14)="sensor_stream ", LEN($B550)&gt;14, NOT(ISNUMBER(SEARCH(" ", $B550, 15)))), AND(LEFT($B550, 17)="sensor_statistic ", LEN($B550)&gt;17, NOT(ISNUMBER(SEARCH(" ", $B550, 18)))))</formula>
    </cfRule>
  </conditionalFormatting>
  <conditionalFormatting sqref="F553:F555">
    <cfRule type="expression" dxfId="782" priority="1123" stopIfTrue="1">
      <formula>OR($B553="audio audit", $B553="text audit", $B553="speed violations count", $B553="speed violations list", $B553="speed violations audit")</formula>
    </cfRule>
  </conditionalFormatting>
  <conditionalFormatting sqref="F553:F555">
    <cfRule type="expression" dxfId="781" priority="1122" stopIfTrue="1">
      <formula>OR($B553="calculate", $B553="calculate_here")</formula>
    </cfRule>
  </conditionalFormatting>
  <conditionalFormatting sqref="F553:F555">
    <cfRule type="expression" dxfId="780" priority="1121" stopIfTrue="1">
      <formula>$B553="comments"</formula>
    </cfRule>
  </conditionalFormatting>
  <conditionalFormatting sqref="F553:F555">
    <cfRule type="expression" dxfId="779" priority="1120" stopIfTrue="1">
      <formula>OR(AND(LEFT($B553, 14)="sensor_stream ", LEN($B553)&gt;14, NOT(ISNUMBER(SEARCH(" ", $B553, 15)))), AND(LEFT($B553, 17)="sensor_statistic ", LEN($B553)&gt;17, NOT(ISNUMBER(SEARCH(" ", $B553, 18)))))</formula>
    </cfRule>
  </conditionalFormatting>
  <conditionalFormatting sqref="F556">
    <cfRule type="expression" dxfId="778" priority="1119" stopIfTrue="1">
      <formula>OR($B556="audio audit", $B556="text audit", $B556="speed violations count", $B556="speed violations list", $B556="speed violations audit")</formula>
    </cfRule>
  </conditionalFormatting>
  <conditionalFormatting sqref="F556">
    <cfRule type="expression" dxfId="777" priority="1118" stopIfTrue="1">
      <formula>OR($B556="calculate", $B556="calculate_here")</formula>
    </cfRule>
  </conditionalFormatting>
  <conditionalFormatting sqref="F556">
    <cfRule type="expression" dxfId="776" priority="1117" stopIfTrue="1">
      <formula>$B556="comments"</formula>
    </cfRule>
  </conditionalFormatting>
  <conditionalFormatting sqref="F556">
    <cfRule type="expression" dxfId="775" priority="1116" stopIfTrue="1">
      <formula>OR(AND(LEFT($B556, 14)="sensor_stream ", LEN($B556)&gt;14, NOT(ISNUMBER(SEARCH(" ", $B556, 15)))), AND(LEFT($B556, 17)="sensor_statistic ", LEN($B556)&gt;17, NOT(ISNUMBER(SEARCH(" ", $B556, 18)))))</formula>
    </cfRule>
  </conditionalFormatting>
  <conditionalFormatting sqref="C1:C8 C10:C386 C388:C409 C411:C449 C451:C1048576">
    <cfRule type="duplicateValues" dxfId="774" priority="1115"/>
  </conditionalFormatting>
  <conditionalFormatting sqref="D574:E576">
    <cfRule type="expression" dxfId="773" priority="1078" stopIfTrue="1">
      <formula>OR($B574="calculate", $B574="calculate_here")</formula>
    </cfRule>
  </conditionalFormatting>
  <conditionalFormatting sqref="F547:F549">
    <cfRule type="expression" dxfId="772" priority="1077" stopIfTrue="1">
      <formula>OR($B547="calculate", $B547="calculate_here")</formula>
    </cfRule>
  </conditionalFormatting>
  <conditionalFormatting sqref="F550:F552">
    <cfRule type="expression" dxfId="771" priority="1076" stopIfTrue="1">
      <formula>OR($B550="calculate", $B550="calculate_here")</formula>
    </cfRule>
  </conditionalFormatting>
  <conditionalFormatting sqref="F553:F555">
    <cfRule type="expression" dxfId="770" priority="1075" stopIfTrue="1">
      <formula>OR($B553="calculate", $B553="calculate_here")</formula>
    </cfRule>
  </conditionalFormatting>
  <conditionalFormatting sqref="F556">
    <cfRule type="expression" dxfId="769" priority="1074" stopIfTrue="1">
      <formula>OR($B556="audio audit", $B556="text audit", $B556="speed violations count", $B556="speed violations list", $B556="speed violations audit")</formula>
    </cfRule>
  </conditionalFormatting>
  <conditionalFormatting sqref="F556">
    <cfRule type="expression" dxfId="768" priority="1073" stopIfTrue="1">
      <formula>OR($B556="calculate", $B556="calculate_here")</formula>
    </cfRule>
  </conditionalFormatting>
  <conditionalFormatting sqref="F556">
    <cfRule type="expression" dxfId="767" priority="1072" stopIfTrue="1">
      <formula>$B556="comments"</formula>
    </cfRule>
  </conditionalFormatting>
  <conditionalFormatting sqref="F556">
    <cfRule type="expression" dxfId="766" priority="1071" stopIfTrue="1">
      <formula>OR(AND(LEFT($B556, 14)="sensor_stream ", LEN($B556)&gt;14, NOT(ISNUMBER(SEARCH(" ", $B556, 15)))), AND(LEFT($B556, 17)="sensor_statistic ", LEN($B556)&gt;17, NOT(ISNUMBER(SEARCH(" ", $B556, 18)))))</formula>
    </cfRule>
  </conditionalFormatting>
  <conditionalFormatting sqref="F556">
    <cfRule type="expression" dxfId="765" priority="1070" stopIfTrue="1">
      <formula>OR($B556="calculate", $B556="calculate_here")</formula>
    </cfRule>
  </conditionalFormatting>
  <conditionalFormatting sqref="C1:C8 C10:C386 C388:C409 C411:C449 C451:C1048576">
    <cfRule type="duplicateValues" dxfId="764" priority="4537"/>
  </conditionalFormatting>
  <conditionalFormatting sqref="C9">
    <cfRule type="expression" dxfId="763" priority="942" stopIfTrue="1">
      <formula>$C9="begin group"</formula>
    </cfRule>
  </conditionalFormatting>
  <conditionalFormatting sqref="C9">
    <cfRule type="expression" dxfId="762" priority="941" stopIfTrue="1">
      <formula>$C9="begin repeat"</formula>
    </cfRule>
  </conditionalFormatting>
  <conditionalFormatting sqref="C9">
    <cfRule type="expression" dxfId="761" priority="940" stopIfTrue="1">
      <formula>$C9="text"</formula>
    </cfRule>
  </conditionalFormatting>
  <conditionalFormatting sqref="C9">
    <cfRule type="expression" dxfId="760" priority="939" stopIfTrue="1">
      <formula>$C9="integer"</formula>
    </cfRule>
  </conditionalFormatting>
  <conditionalFormatting sqref="C9">
    <cfRule type="expression" dxfId="759" priority="938" stopIfTrue="1">
      <formula>$C9="decimal"</formula>
    </cfRule>
  </conditionalFormatting>
  <conditionalFormatting sqref="C9">
    <cfRule type="expression" dxfId="758" priority="937" stopIfTrue="1">
      <formula>OR(AND(LEFT($C9, 16)="select_multiple ", LEN($C9)&gt;16, NOT(ISNUMBER(SEARCH(" ", $C9, 17)))), AND(LEFT($C9, 11)="select_one ", LEN($C9)&gt;11, NOT(ISNUMBER(SEARCH(" ", $C9, 12)))))</formula>
    </cfRule>
  </conditionalFormatting>
  <conditionalFormatting sqref="C9">
    <cfRule type="expression" dxfId="757" priority="936" stopIfTrue="1">
      <formula>OR($C9="audio audit", $C9="text audit", $C9="speed violations count", $C9="speed violations list", $C9="speed violations audit")</formula>
    </cfRule>
  </conditionalFormatting>
  <conditionalFormatting sqref="C9">
    <cfRule type="expression" dxfId="756" priority="933" stopIfTrue="1">
      <formula>$C9="note"</formula>
    </cfRule>
    <cfRule type="expression" dxfId="755" priority="934" stopIfTrue="1">
      <formula>$C9="barcode"</formula>
    </cfRule>
    <cfRule type="expression" dxfId="754" priority="935" stopIfTrue="1">
      <formula>OR($C9="geopoint", $C9="geoshape", $C9="geotrace")</formula>
    </cfRule>
  </conditionalFormatting>
  <conditionalFormatting sqref="C9">
    <cfRule type="expression" dxfId="753" priority="932" stopIfTrue="1">
      <formula>OR($C9="calculate", $C9="calculate_here")</formula>
    </cfRule>
  </conditionalFormatting>
  <conditionalFormatting sqref="C9">
    <cfRule type="expression" dxfId="752" priority="931" stopIfTrue="1">
      <formula>OR($C9="date", $C9="datetime")</formula>
    </cfRule>
  </conditionalFormatting>
  <conditionalFormatting sqref="C9">
    <cfRule type="expression" dxfId="751" priority="930" stopIfTrue="1">
      <formula>$C9="image"</formula>
    </cfRule>
  </conditionalFormatting>
  <conditionalFormatting sqref="C9">
    <cfRule type="expression" dxfId="750" priority="929" stopIfTrue="1">
      <formula>OR($C9="audio", $C9="video")</formula>
    </cfRule>
  </conditionalFormatting>
  <conditionalFormatting sqref="C9">
    <cfRule type="expression" dxfId="749" priority="910" stopIfTrue="1">
      <formula>OR(AND(LEFT($C9, 14)="sensor_stream ", LEN($C9)&gt;14, NOT(ISNUMBER(SEARCH(" ", $C9, 15)))), AND(LEFT($C9, 17)="sensor_statistic ", LEN($C9)&gt;17, NOT(ISNUMBER(SEARCH(" ", $C9, 18)))))</formula>
    </cfRule>
    <cfRule type="expression" dxfId="748" priority="911" stopIfTrue="1">
      <formula>$C9="comments"</formula>
    </cfRule>
    <cfRule type="expression" dxfId="747" priority="912" stopIfTrue="1">
      <formula>OR($C9="audio", $C9="video")</formula>
    </cfRule>
    <cfRule type="expression" dxfId="746" priority="913" stopIfTrue="1">
      <formula>$C9="image"</formula>
    </cfRule>
    <cfRule type="expression" dxfId="745" priority="914" stopIfTrue="1">
      <formula>OR($C9="date", $C9="datetime")</formula>
    </cfRule>
    <cfRule type="expression" dxfId="744" priority="915" stopIfTrue="1">
      <formula>OR($C9="calculate", $C9="calculate_here")</formula>
    </cfRule>
    <cfRule type="expression" dxfId="743" priority="916" stopIfTrue="1">
      <formula>$C9="note"</formula>
    </cfRule>
    <cfRule type="expression" dxfId="742" priority="917" stopIfTrue="1">
      <formula>$C9="barcode"</formula>
    </cfRule>
    <cfRule type="expression" dxfId="741" priority="918" stopIfTrue="1">
      <formula>OR($C9="geopoint", $C9="geoshape", $C9="geotrace")</formula>
    </cfRule>
    <cfRule type="expression" dxfId="740" priority="919" stopIfTrue="1">
      <formula>OR($C9="audio audit", $C9="text audit", $C9="speed violations count", $C9="speed violations list", $C9="speed violations audit")</formula>
    </cfRule>
    <cfRule type="expression" dxfId="739" priority="920" stopIfTrue="1">
      <formula>OR($C9="username", $C9="phonenumber", $C9="start", $C9="end", $C9="deviceid", $C9="subscriberid", $C9="simserial", $C9="caseid")</formula>
    </cfRule>
    <cfRule type="expression" dxfId="738" priority="921" stopIfTrue="1">
      <formula>OR(AND(LEFT($C9, 16)="select_multiple ", LEN($C9)&gt;16, NOT(ISNUMBER(SEARCH(" ", $C9, 17)))), AND(LEFT($C9, 11)="select_one ", LEN($C9)&gt;11, NOT(ISNUMBER(SEARCH(" ", $C9, 12)))))</formula>
    </cfRule>
    <cfRule type="expression" dxfId="737" priority="922" stopIfTrue="1">
      <formula>$C9="decimal"</formula>
    </cfRule>
    <cfRule type="expression" dxfId="736" priority="923" stopIfTrue="1">
      <formula>$C9="integer"</formula>
    </cfRule>
    <cfRule type="expression" dxfId="735" priority="924" stopIfTrue="1">
      <formula>$C9="text"</formula>
    </cfRule>
    <cfRule type="expression" dxfId="734" priority="925" stopIfTrue="1">
      <formula>$C9="end repeat"</formula>
    </cfRule>
    <cfRule type="expression" dxfId="733" priority="926" stopIfTrue="1">
      <formula>$C9="begin repeat"</formula>
    </cfRule>
    <cfRule type="expression" dxfId="732" priority="927" stopIfTrue="1">
      <formula>$C9="end group"</formula>
    </cfRule>
    <cfRule type="expression" dxfId="731" priority="928" stopIfTrue="1">
      <formula>$C9="begin group"</formula>
    </cfRule>
  </conditionalFormatting>
  <conditionalFormatting sqref="C9">
    <cfRule type="expression" dxfId="730" priority="909" stopIfTrue="1">
      <formula>$C9="comments"</formula>
    </cfRule>
  </conditionalFormatting>
  <conditionalFormatting sqref="C9">
    <cfRule type="expression" dxfId="729" priority="908" stopIfTrue="1">
      <formula>OR(AND(LEFT($C9, 14)="sensor_stream ", LEN($C9)&gt;14, NOT(ISNUMBER(SEARCH(" ", $C9, 15)))), AND(LEFT($C9, 17)="sensor_statistic ", LEN($C9)&gt;17, NOT(ISNUMBER(SEARCH(" ", $C9, 18)))))</formula>
    </cfRule>
  </conditionalFormatting>
  <conditionalFormatting sqref="C9">
    <cfRule type="duplicateValues" dxfId="728" priority="905"/>
  </conditionalFormatting>
  <conditionalFormatting sqref="C9">
    <cfRule type="duplicateValues" dxfId="727" priority="904"/>
  </conditionalFormatting>
  <conditionalFormatting sqref="C9">
    <cfRule type="duplicateValues" dxfId="726" priority="903" stopIfTrue="1"/>
  </conditionalFormatting>
  <conditionalFormatting sqref="C9">
    <cfRule type="duplicateValues" dxfId="725" priority="902"/>
  </conditionalFormatting>
  <conditionalFormatting sqref="C9">
    <cfRule type="duplicateValues" dxfId="724" priority="901"/>
  </conditionalFormatting>
  <conditionalFormatting sqref="C9">
    <cfRule type="duplicateValues" dxfId="723" priority="900"/>
  </conditionalFormatting>
  <conditionalFormatting sqref="C9">
    <cfRule type="duplicateValues" dxfId="722" priority="899"/>
  </conditionalFormatting>
  <conditionalFormatting sqref="C9">
    <cfRule type="duplicateValues" dxfId="721" priority="898"/>
  </conditionalFormatting>
  <conditionalFormatting sqref="D9:E9">
    <cfRule type="expression" dxfId="720" priority="897" stopIfTrue="1">
      <formula>$C9="begin group"</formula>
    </cfRule>
  </conditionalFormatting>
  <conditionalFormatting sqref="D9:E9">
    <cfRule type="expression" dxfId="719" priority="896" stopIfTrue="1">
      <formula>$C9="begin repeat"</formula>
    </cfRule>
  </conditionalFormatting>
  <conditionalFormatting sqref="D9:E9">
    <cfRule type="expression" dxfId="718" priority="895" stopIfTrue="1">
      <formula>$C9="text"</formula>
    </cfRule>
  </conditionalFormatting>
  <conditionalFormatting sqref="D9:E9">
    <cfRule type="expression" dxfId="717" priority="894" stopIfTrue="1">
      <formula>$C9="integer"</formula>
    </cfRule>
  </conditionalFormatting>
  <conditionalFormatting sqref="D9:E9">
    <cfRule type="expression" dxfId="716" priority="893" stopIfTrue="1">
      <formula>$C9="decimal"</formula>
    </cfRule>
  </conditionalFormatting>
  <conditionalFormatting sqref="D9:E9">
    <cfRule type="expression" dxfId="715" priority="892" stopIfTrue="1">
      <formula>OR(AND(LEFT($C9, 16)="select_multiple ", LEN($C9)&gt;16, NOT(ISNUMBER(SEARCH(" ", $C9, 17)))), AND(LEFT($C9, 11)="select_one ", LEN($C9)&gt;11, NOT(ISNUMBER(SEARCH(" ", $C9, 12)))))</formula>
    </cfRule>
  </conditionalFormatting>
  <conditionalFormatting sqref="D9:E9">
    <cfRule type="expression" dxfId="714" priority="891" stopIfTrue="1">
      <formula>OR($C9="audio audit", $C9="text audit", $C9="speed violations count", $C9="speed violations list", $C9="speed violations audit")</formula>
    </cfRule>
  </conditionalFormatting>
  <conditionalFormatting sqref="D9:E9">
    <cfRule type="expression" dxfId="713" priority="888" stopIfTrue="1">
      <formula>$C9="note"</formula>
    </cfRule>
    <cfRule type="expression" dxfId="712" priority="889" stopIfTrue="1">
      <formula>$C9="barcode"</formula>
    </cfRule>
    <cfRule type="expression" dxfId="711" priority="890" stopIfTrue="1">
      <formula>OR($C9="geopoint", $C9="geoshape", $C9="geotrace")</formula>
    </cfRule>
  </conditionalFormatting>
  <conditionalFormatting sqref="D9:E9">
    <cfRule type="expression" dxfId="710" priority="887" stopIfTrue="1">
      <formula>OR($C9="calculate", $C9="calculate_here")</formula>
    </cfRule>
  </conditionalFormatting>
  <conditionalFormatting sqref="D9:E9">
    <cfRule type="expression" dxfId="709" priority="886" stopIfTrue="1">
      <formula>OR($C9="date", $C9="datetime")</formula>
    </cfRule>
  </conditionalFormatting>
  <conditionalFormatting sqref="D9:E9">
    <cfRule type="expression" dxfId="708" priority="885" stopIfTrue="1">
      <formula>$C9="image"</formula>
    </cfRule>
  </conditionalFormatting>
  <conditionalFormatting sqref="D9:E9">
    <cfRule type="expression" dxfId="707" priority="884" stopIfTrue="1">
      <formula>OR($C9="audio", $C9="video")</formula>
    </cfRule>
  </conditionalFormatting>
  <conditionalFormatting sqref="D9:E9">
    <cfRule type="expression" dxfId="706" priority="865" stopIfTrue="1">
      <formula>OR(AND(LEFT($C9, 14)="sensor_stream ", LEN($C9)&gt;14, NOT(ISNUMBER(SEARCH(" ", $C9, 15)))), AND(LEFT($C9, 17)="sensor_statistic ", LEN($C9)&gt;17, NOT(ISNUMBER(SEARCH(" ", $C9, 18)))))</formula>
    </cfRule>
    <cfRule type="expression" dxfId="705" priority="866" stopIfTrue="1">
      <formula>$C9="comments"</formula>
    </cfRule>
    <cfRule type="expression" dxfId="704" priority="867" stopIfTrue="1">
      <formula>OR($C9="audio", $C9="video")</formula>
    </cfRule>
    <cfRule type="expression" dxfId="703" priority="868" stopIfTrue="1">
      <formula>$C9="image"</formula>
    </cfRule>
    <cfRule type="expression" dxfId="702" priority="869" stopIfTrue="1">
      <formula>OR($C9="date", $C9="datetime")</formula>
    </cfRule>
    <cfRule type="expression" dxfId="701" priority="870" stopIfTrue="1">
      <formula>OR($C9="calculate", $C9="calculate_here")</formula>
    </cfRule>
    <cfRule type="expression" dxfId="700" priority="871" stopIfTrue="1">
      <formula>$C9="note"</formula>
    </cfRule>
    <cfRule type="expression" dxfId="699" priority="872" stopIfTrue="1">
      <formula>$C9="barcode"</formula>
    </cfRule>
    <cfRule type="expression" dxfId="698" priority="873" stopIfTrue="1">
      <formula>OR($C9="geopoint", $C9="geoshape", $C9="geotrace")</formula>
    </cfRule>
    <cfRule type="expression" dxfId="697" priority="874" stopIfTrue="1">
      <formula>OR($C9="audio audit", $C9="text audit", $C9="speed violations count", $C9="speed violations list", $C9="speed violations audit")</formula>
    </cfRule>
    <cfRule type="expression" dxfId="696" priority="875" stopIfTrue="1">
      <formula>OR($C9="username", $C9="phonenumber", $C9="start", $C9="end", $C9="deviceid", $C9="subscriberid", $C9="simserial", $C9="caseid")</formula>
    </cfRule>
    <cfRule type="expression" dxfId="695" priority="876" stopIfTrue="1">
      <formula>OR(AND(LEFT($C9, 16)="select_multiple ", LEN($C9)&gt;16, NOT(ISNUMBER(SEARCH(" ", $C9, 17)))), AND(LEFT($C9, 11)="select_one ", LEN($C9)&gt;11, NOT(ISNUMBER(SEARCH(" ", $C9, 12)))))</formula>
    </cfRule>
    <cfRule type="expression" dxfId="694" priority="877" stopIfTrue="1">
      <formula>$C9="decimal"</formula>
    </cfRule>
    <cfRule type="expression" dxfId="693" priority="878" stopIfTrue="1">
      <formula>$C9="integer"</formula>
    </cfRule>
    <cfRule type="expression" dxfId="692" priority="879" stopIfTrue="1">
      <formula>$C9="text"</formula>
    </cfRule>
    <cfRule type="expression" dxfId="691" priority="880" stopIfTrue="1">
      <formula>$C9="end repeat"</formula>
    </cfRule>
    <cfRule type="expression" dxfId="690" priority="881" stopIfTrue="1">
      <formula>$C9="begin repeat"</formula>
    </cfRule>
    <cfRule type="expression" dxfId="689" priority="882" stopIfTrue="1">
      <formula>$C9="end group"</formula>
    </cfRule>
    <cfRule type="expression" dxfId="688" priority="883" stopIfTrue="1">
      <formula>$C9="begin group"</formula>
    </cfRule>
  </conditionalFormatting>
  <conditionalFormatting sqref="D9:E9">
    <cfRule type="expression" dxfId="687" priority="864" stopIfTrue="1">
      <formula>$C9="comments"</formula>
    </cfRule>
  </conditionalFormatting>
  <conditionalFormatting sqref="D9:E9">
    <cfRule type="expression" dxfId="686" priority="863" stopIfTrue="1">
      <formula>OR(AND(LEFT($C9, 14)="sensor_stream ", LEN($C9)&gt;14, NOT(ISNUMBER(SEARCH(" ", $C9, 15)))), AND(LEFT($C9, 17)="sensor_statistic ", LEN($C9)&gt;17, NOT(ISNUMBER(SEARCH(" ", $C9, 18)))))</formula>
    </cfRule>
  </conditionalFormatting>
  <conditionalFormatting sqref="D9">
    <cfRule type="duplicateValues" dxfId="685" priority="862"/>
  </conditionalFormatting>
  <conditionalFormatting sqref="D9">
    <cfRule type="duplicateValues" dxfId="684" priority="861"/>
  </conditionalFormatting>
  <conditionalFormatting sqref="D9">
    <cfRule type="duplicateValues" dxfId="683" priority="860" stopIfTrue="1"/>
  </conditionalFormatting>
  <conditionalFormatting sqref="D9">
    <cfRule type="duplicateValues" dxfId="682" priority="859"/>
  </conditionalFormatting>
  <conditionalFormatting sqref="D9">
    <cfRule type="duplicateValues" dxfId="681" priority="858"/>
  </conditionalFormatting>
  <conditionalFormatting sqref="D9">
    <cfRule type="duplicateValues" dxfId="680" priority="857"/>
  </conditionalFormatting>
  <conditionalFormatting sqref="D9">
    <cfRule type="duplicateValues" dxfId="679" priority="856"/>
  </conditionalFormatting>
  <conditionalFormatting sqref="B9:E9">
    <cfRule type="expression" dxfId="678" priority="836" stopIfTrue="1">
      <formula>OR(AND(LEFT($B9, 14)="sensor_stream ", LEN($B9)&gt;14, NOT(ISNUMBER(SEARCH(" ", $B9, 15)))), AND(LEFT($B9, 17)="sensor_statistic ", LEN($B9)&gt;17, NOT(ISNUMBER(SEARCH(" ", $B9, 18)))))</formula>
    </cfRule>
    <cfRule type="expression" dxfId="677" priority="837" stopIfTrue="1">
      <formula>$B9="comments"</formula>
    </cfRule>
    <cfRule type="expression" dxfId="676" priority="838" stopIfTrue="1">
      <formula>OR($B9="audio", $B9="video")</formula>
    </cfRule>
    <cfRule type="expression" dxfId="675" priority="839" stopIfTrue="1">
      <formula>$B9="image"</formula>
    </cfRule>
    <cfRule type="expression" dxfId="674" priority="840" stopIfTrue="1">
      <formula>OR($B9="date", $B9="datetime")</formula>
    </cfRule>
    <cfRule type="expression" dxfId="673" priority="841" stopIfTrue="1">
      <formula>OR($B9="calculate", $B9="calculate_here")</formula>
    </cfRule>
    <cfRule type="expression" dxfId="672" priority="842" stopIfTrue="1">
      <formula>$B9="note"</formula>
    </cfRule>
    <cfRule type="expression" dxfId="671" priority="843" stopIfTrue="1">
      <formula>$B9="barcode"</formula>
    </cfRule>
    <cfRule type="expression" dxfId="670" priority="844" stopIfTrue="1">
      <formula>OR($B9="geopoint", $B9="geoshape", $B9="geotrace")</formula>
    </cfRule>
    <cfRule type="expression" dxfId="669" priority="845" stopIfTrue="1">
      <formula>OR($B9="audio audit", $B9="text audit", $B9="speed violations count", $B9="speed violations list", $B9="speed violations audit")</formula>
    </cfRule>
    <cfRule type="expression" dxfId="668" priority="846" stopIfTrue="1">
      <formula>OR($B9="username", $B9="phonenumber", $B9="start", $B9="end", $B9="deviceid", $B9="subscriberid", $B9="simserial", $B9="caseid")</formula>
    </cfRule>
    <cfRule type="expression" dxfId="667" priority="847" stopIfTrue="1">
      <formula>OR(AND(LEFT($B9, 16)="select_multiple ", LEN($B9)&gt;16, NOT(ISNUMBER(SEARCH(" ", $B9, 17)))), AND(LEFT($B9, 11)="select_one ", LEN($B9)&gt;11, NOT(ISNUMBER(SEARCH(" ", $B9, 12)))))</formula>
    </cfRule>
    <cfRule type="expression" dxfId="666" priority="848" stopIfTrue="1">
      <formula>$B9="decimal"</formula>
    </cfRule>
    <cfRule type="expression" dxfId="665" priority="849" stopIfTrue="1">
      <formula>$B9="integer"</formula>
    </cfRule>
    <cfRule type="expression" dxfId="664" priority="850" stopIfTrue="1">
      <formula>$B9="text"</formula>
    </cfRule>
    <cfRule type="expression" dxfId="663" priority="851" stopIfTrue="1">
      <formula>$B9="end repeat"</formula>
    </cfRule>
    <cfRule type="expression" dxfId="662" priority="852" stopIfTrue="1">
      <formula>$B9="begin repeat"</formula>
    </cfRule>
    <cfRule type="expression" dxfId="661" priority="853" stopIfTrue="1">
      <formula>$B9="end group"</formula>
    </cfRule>
    <cfRule type="expression" dxfId="660" priority="854" stopIfTrue="1">
      <formula>$B9="begin group"</formula>
    </cfRule>
  </conditionalFormatting>
  <conditionalFormatting sqref="B133:B134">
    <cfRule type="expression" dxfId="659" priority="817" stopIfTrue="1">
      <formula>OR(AND(LEFT($B133, 14)="sensor_stream ", LEN($B133)&gt;14, NOT(ISNUMBER(SEARCH(" ", $B133, 15)))), AND(LEFT($B133, 17)="sensor_statistic ", LEN($B133)&gt;17, NOT(ISNUMBER(SEARCH(" ", $B133, 18)))))</formula>
    </cfRule>
    <cfRule type="expression" dxfId="658" priority="818" stopIfTrue="1">
      <formula>$B133="comments"</formula>
    </cfRule>
    <cfRule type="expression" dxfId="657" priority="819" stopIfTrue="1">
      <formula>OR($B133="audio", $B133="video")</formula>
    </cfRule>
    <cfRule type="expression" dxfId="656" priority="820" stopIfTrue="1">
      <formula>$B133="image"</formula>
    </cfRule>
    <cfRule type="expression" dxfId="655" priority="821" stopIfTrue="1">
      <formula>OR($B133="date", $B133="datetime")</formula>
    </cfRule>
    <cfRule type="expression" dxfId="654" priority="822" stopIfTrue="1">
      <formula>OR($B133="calculate", $B133="calculate_here")</formula>
    </cfRule>
    <cfRule type="expression" dxfId="653" priority="823" stopIfTrue="1">
      <formula>$B133="note"</formula>
    </cfRule>
    <cfRule type="expression" dxfId="652" priority="824" stopIfTrue="1">
      <formula>$B133="barcode"</formula>
    </cfRule>
    <cfRule type="expression" dxfId="651" priority="825" stopIfTrue="1">
      <formula>OR($B133="geopoint", $B133="geoshape", $B133="geotrace")</formula>
    </cfRule>
    <cfRule type="expression" dxfId="650" priority="826" stopIfTrue="1">
      <formula>OR($B133="audio audit", $B133="text audit", $B133="speed violations count", $B133="speed violations list", $B133="speed violations audit")</formula>
    </cfRule>
    <cfRule type="expression" dxfId="649" priority="827" stopIfTrue="1">
      <formula>OR($B133="username", $B133="phonenumber", $B133="start", $B133="end", $B133="deviceid", $B133="subscriberid", $B133="simserial", $B133="caseid")</formula>
    </cfRule>
    <cfRule type="expression" dxfId="648" priority="828" stopIfTrue="1">
      <formula>OR(AND(LEFT($B133, 16)="select_multiple ", LEN($B133)&gt;16, NOT(ISNUMBER(SEARCH(" ", $B133, 17)))), AND(LEFT($B133, 11)="select_one ", LEN($B133)&gt;11, NOT(ISNUMBER(SEARCH(" ", $B133, 12)))))</formula>
    </cfRule>
    <cfRule type="expression" dxfId="647" priority="829" stopIfTrue="1">
      <formula>$B133="decimal"</formula>
    </cfRule>
    <cfRule type="expression" dxfId="646" priority="830" stopIfTrue="1">
      <formula>$B133="integer"</formula>
    </cfRule>
    <cfRule type="expression" dxfId="645" priority="831" stopIfTrue="1">
      <formula>$B133="text"</formula>
    </cfRule>
    <cfRule type="expression" dxfId="644" priority="832" stopIfTrue="1">
      <formula>$B133="end repeat"</formula>
    </cfRule>
    <cfRule type="expression" dxfId="643" priority="833" stopIfTrue="1">
      <formula>$B133="begin repeat"</formula>
    </cfRule>
    <cfRule type="expression" dxfId="642" priority="834" stopIfTrue="1">
      <formula>$B133="end group"</formula>
    </cfRule>
    <cfRule type="expression" dxfId="641" priority="835" stopIfTrue="1">
      <formula>$B133="begin group"</formula>
    </cfRule>
  </conditionalFormatting>
  <conditionalFormatting sqref="B429">
    <cfRule type="expression" dxfId="640" priority="798" stopIfTrue="1">
      <formula>OR(AND(LEFT($B429, 14)="sensor_stream ", LEN($B429)&gt;14, NOT(ISNUMBER(SEARCH(" ", $B429, 15)))), AND(LEFT($B429, 17)="sensor_statistic ", LEN($B429)&gt;17, NOT(ISNUMBER(SEARCH(" ", $B429, 18)))))</formula>
    </cfRule>
    <cfRule type="expression" dxfId="639" priority="799" stopIfTrue="1">
      <formula>$B429="comments"</formula>
    </cfRule>
    <cfRule type="expression" dxfId="638" priority="800" stopIfTrue="1">
      <formula>OR($B429="audio", $B429="video")</formula>
    </cfRule>
    <cfRule type="expression" dxfId="637" priority="801" stopIfTrue="1">
      <formula>$B429="image"</formula>
    </cfRule>
    <cfRule type="expression" dxfId="636" priority="802" stopIfTrue="1">
      <formula>OR($B429="date", $B429="datetime")</formula>
    </cfRule>
    <cfRule type="expression" dxfId="635" priority="803" stopIfTrue="1">
      <formula>OR($B429="calculate", $B429="calculate_here")</formula>
    </cfRule>
    <cfRule type="expression" dxfId="634" priority="804" stopIfTrue="1">
      <formula>$B429="note"</formula>
    </cfRule>
    <cfRule type="expression" dxfId="633" priority="805" stopIfTrue="1">
      <formula>$B429="barcode"</formula>
    </cfRule>
    <cfRule type="expression" dxfId="632" priority="806" stopIfTrue="1">
      <formula>OR($B429="geopoint", $B429="geoshape", $B429="geotrace")</formula>
    </cfRule>
    <cfRule type="expression" dxfId="631" priority="807" stopIfTrue="1">
      <formula>OR($B429="audio audit", $B429="text audit", $B429="speed violations count", $B429="speed violations list", $B429="speed violations audit")</formula>
    </cfRule>
    <cfRule type="expression" dxfId="630" priority="808" stopIfTrue="1">
      <formula>OR($B429="username", $B429="phonenumber", $B429="start", $B429="end", $B429="deviceid", $B429="subscriberid", $B429="simserial", $B429="caseid")</formula>
    </cfRule>
    <cfRule type="expression" dxfId="629" priority="809" stopIfTrue="1">
      <formula>OR(AND(LEFT($B429, 16)="select_multiple ", LEN($B429)&gt;16, NOT(ISNUMBER(SEARCH(" ", $B429, 17)))), AND(LEFT($B429, 11)="select_one ", LEN($B429)&gt;11, NOT(ISNUMBER(SEARCH(" ", $B429, 12)))))</formula>
    </cfRule>
    <cfRule type="expression" dxfId="628" priority="810" stopIfTrue="1">
      <formula>$B429="decimal"</formula>
    </cfRule>
    <cfRule type="expression" dxfId="627" priority="811" stopIfTrue="1">
      <formula>$B429="integer"</formula>
    </cfRule>
    <cfRule type="expression" dxfId="626" priority="812" stopIfTrue="1">
      <formula>$B429="text"</formula>
    </cfRule>
    <cfRule type="expression" dxfId="625" priority="813" stopIfTrue="1">
      <formula>$B429="end repeat"</formula>
    </cfRule>
    <cfRule type="expression" dxfId="624" priority="814" stopIfTrue="1">
      <formula>$B429="begin repeat"</formula>
    </cfRule>
    <cfRule type="expression" dxfId="623" priority="815" stopIfTrue="1">
      <formula>$B429="end group"</formula>
    </cfRule>
    <cfRule type="expression" dxfId="622" priority="816" stopIfTrue="1">
      <formula>$B429="begin group"</formula>
    </cfRule>
  </conditionalFormatting>
  <conditionalFormatting sqref="A408">
    <cfRule type="expression" dxfId="621" priority="745" stopIfTrue="1">
      <formula>OR(AND(LEFT($B408, 14)="sensor_stream ", LEN($B408)&gt;14, NOT(ISNUMBER(SEARCH(" ", $B408, 15)))), AND(LEFT($B408, 17)="sensor_statistic ", LEN($B408)&gt;17, NOT(ISNUMBER(SEARCH(" ", $B408, 18)))))</formula>
    </cfRule>
    <cfRule type="expression" dxfId="620" priority="746" stopIfTrue="1">
      <formula>$B408="comments"</formula>
    </cfRule>
    <cfRule type="expression" dxfId="619" priority="747" stopIfTrue="1">
      <formula>OR($B408="audio", $B408="video")</formula>
    </cfRule>
    <cfRule type="expression" dxfId="618" priority="748" stopIfTrue="1">
      <formula>$B408="image"</formula>
    </cfRule>
    <cfRule type="expression" dxfId="617" priority="749" stopIfTrue="1">
      <formula>OR($B408="date", $B408="datetime")</formula>
    </cfRule>
    <cfRule type="expression" dxfId="616" priority="750" stopIfTrue="1">
      <formula>OR($B408="calculate", $B408="calculate_here")</formula>
    </cfRule>
    <cfRule type="expression" dxfId="615" priority="751" stopIfTrue="1">
      <formula>$B408="note"</formula>
    </cfRule>
    <cfRule type="expression" dxfId="614" priority="752" stopIfTrue="1">
      <formula>$B408="barcode"</formula>
    </cfRule>
    <cfRule type="expression" dxfId="613" priority="753" stopIfTrue="1">
      <formula>OR($B408="geopoint", $B408="geoshape", $B408="geotrace")</formula>
    </cfRule>
    <cfRule type="expression" dxfId="612" priority="754" stopIfTrue="1">
      <formula>OR($B408="audio audit", $B408="text audit", $B408="speed violations count", $B408="speed violations list", $B408="speed violations audit")</formula>
    </cfRule>
    <cfRule type="expression" dxfId="611" priority="755" stopIfTrue="1">
      <formula>OR($B408="username", $B408="phonenumber", $B408="start", $B408="end", $B408="deviceid", $B408="subscriberid", $B408="simserial", $B408="caseid")</formula>
    </cfRule>
    <cfRule type="expression" dxfId="610" priority="756" stopIfTrue="1">
      <formula>OR(AND(LEFT($B408, 16)="select_multiple ", LEN($B408)&gt;16, NOT(ISNUMBER(SEARCH(" ", $B408, 17)))), AND(LEFT($B408, 11)="select_one ", LEN($B408)&gt;11, NOT(ISNUMBER(SEARCH(" ", $B408, 12)))))</formula>
    </cfRule>
    <cfRule type="expression" dxfId="609" priority="757" stopIfTrue="1">
      <formula>$B408="decimal"</formula>
    </cfRule>
    <cfRule type="expression" dxfId="608" priority="758" stopIfTrue="1">
      <formula>$B408="integer"</formula>
    </cfRule>
    <cfRule type="expression" dxfId="607" priority="759" stopIfTrue="1">
      <formula>$B408="text"</formula>
    </cfRule>
    <cfRule type="expression" dxfId="606" priority="760" stopIfTrue="1">
      <formula>$B408="end repeat"</formula>
    </cfRule>
    <cfRule type="expression" dxfId="605" priority="761" stopIfTrue="1">
      <formula>$B408="begin repeat"</formula>
    </cfRule>
    <cfRule type="expression" dxfId="604" priority="762" stopIfTrue="1">
      <formula>$B408="end group"</formula>
    </cfRule>
    <cfRule type="expression" dxfId="603" priority="763" stopIfTrue="1">
      <formula>$B408="begin group"</formula>
    </cfRule>
  </conditionalFormatting>
  <conditionalFormatting sqref="A409:A410">
    <cfRule type="expression" dxfId="602" priority="726" stopIfTrue="1">
      <formula>OR(AND(LEFT($B409, 14)="sensor_stream ", LEN($B409)&gt;14, NOT(ISNUMBER(SEARCH(" ", $B409, 15)))), AND(LEFT($B409, 17)="sensor_statistic ", LEN($B409)&gt;17, NOT(ISNUMBER(SEARCH(" ", $B409, 18)))))</formula>
    </cfRule>
    <cfRule type="expression" dxfId="601" priority="727" stopIfTrue="1">
      <formula>$B409="comments"</formula>
    </cfRule>
    <cfRule type="expression" dxfId="600" priority="728" stopIfTrue="1">
      <formula>OR($B409="audio", $B409="video")</formula>
    </cfRule>
    <cfRule type="expression" dxfId="599" priority="729" stopIfTrue="1">
      <formula>$B409="image"</formula>
    </cfRule>
    <cfRule type="expression" dxfId="598" priority="730" stopIfTrue="1">
      <formula>OR($B409="date", $B409="datetime")</formula>
    </cfRule>
    <cfRule type="expression" dxfId="597" priority="731" stopIfTrue="1">
      <formula>OR($B409="calculate", $B409="calculate_here")</formula>
    </cfRule>
    <cfRule type="expression" dxfId="596" priority="732" stopIfTrue="1">
      <formula>$B409="note"</formula>
    </cfRule>
    <cfRule type="expression" dxfId="595" priority="733" stopIfTrue="1">
      <formula>$B409="barcode"</formula>
    </cfRule>
    <cfRule type="expression" dxfId="594" priority="734" stopIfTrue="1">
      <formula>OR($B409="geopoint", $B409="geoshape", $B409="geotrace")</formula>
    </cfRule>
    <cfRule type="expression" dxfId="593" priority="735" stopIfTrue="1">
      <formula>OR($B409="audio audit", $B409="text audit", $B409="speed violations count", $B409="speed violations list", $B409="speed violations audit")</formula>
    </cfRule>
    <cfRule type="expression" dxfId="592" priority="736" stopIfTrue="1">
      <formula>OR($B409="username", $B409="phonenumber", $B409="start", $B409="end", $B409="deviceid", $B409="subscriberid", $B409="simserial", $B409="caseid")</formula>
    </cfRule>
    <cfRule type="expression" dxfId="591" priority="737" stopIfTrue="1">
      <formula>OR(AND(LEFT($B409, 16)="select_multiple ", LEN($B409)&gt;16, NOT(ISNUMBER(SEARCH(" ", $B409, 17)))), AND(LEFT($B409, 11)="select_one ", LEN($B409)&gt;11, NOT(ISNUMBER(SEARCH(" ", $B409, 12)))))</formula>
    </cfRule>
    <cfRule type="expression" dxfId="590" priority="738" stopIfTrue="1">
      <formula>$B409="decimal"</formula>
    </cfRule>
    <cfRule type="expression" dxfId="589" priority="739" stopIfTrue="1">
      <formula>$B409="integer"</formula>
    </cfRule>
    <cfRule type="expression" dxfId="588" priority="740" stopIfTrue="1">
      <formula>$B409="text"</formula>
    </cfRule>
    <cfRule type="expression" dxfId="587" priority="741" stopIfTrue="1">
      <formula>$B409="end repeat"</formula>
    </cfRule>
    <cfRule type="expression" dxfId="586" priority="742" stopIfTrue="1">
      <formula>$B409="begin repeat"</formula>
    </cfRule>
    <cfRule type="expression" dxfId="585" priority="743" stopIfTrue="1">
      <formula>$B409="end group"</formula>
    </cfRule>
    <cfRule type="expression" dxfId="584" priority="744" stopIfTrue="1">
      <formula>$B409="begin group"</formula>
    </cfRule>
  </conditionalFormatting>
  <conditionalFormatting sqref="A413">
    <cfRule type="expression" dxfId="583" priority="707" stopIfTrue="1">
      <formula>OR(AND(LEFT($B413, 14)="sensor_stream ", LEN($B413)&gt;14, NOT(ISNUMBER(SEARCH(" ", $B413, 15)))), AND(LEFT($B413, 17)="sensor_statistic ", LEN($B413)&gt;17, NOT(ISNUMBER(SEARCH(" ", $B413, 18)))))</formula>
    </cfRule>
    <cfRule type="expression" dxfId="582" priority="708" stopIfTrue="1">
      <formula>$B413="comments"</formula>
    </cfRule>
    <cfRule type="expression" dxfId="581" priority="709" stopIfTrue="1">
      <formula>OR($B413="audio", $B413="video")</formula>
    </cfRule>
    <cfRule type="expression" dxfId="580" priority="710" stopIfTrue="1">
      <formula>$B413="image"</formula>
    </cfRule>
    <cfRule type="expression" dxfId="579" priority="711" stopIfTrue="1">
      <formula>OR($B413="date", $B413="datetime")</formula>
    </cfRule>
    <cfRule type="expression" dxfId="578" priority="712" stopIfTrue="1">
      <formula>OR($B413="calculate", $B413="calculate_here")</formula>
    </cfRule>
    <cfRule type="expression" dxfId="577" priority="713" stopIfTrue="1">
      <formula>$B413="note"</formula>
    </cfRule>
    <cfRule type="expression" dxfId="576" priority="714" stopIfTrue="1">
      <formula>$B413="barcode"</formula>
    </cfRule>
    <cfRule type="expression" dxfId="575" priority="715" stopIfTrue="1">
      <formula>OR($B413="geopoint", $B413="geoshape", $B413="geotrace")</formula>
    </cfRule>
    <cfRule type="expression" dxfId="574" priority="716" stopIfTrue="1">
      <formula>OR($B413="audio audit", $B413="text audit", $B413="speed violations count", $B413="speed violations list", $B413="speed violations audit")</formula>
    </cfRule>
    <cfRule type="expression" dxfId="573" priority="717" stopIfTrue="1">
      <formula>OR($B413="username", $B413="phonenumber", $B413="start", $B413="end", $B413="deviceid", $B413="subscriberid", $B413="simserial", $B413="caseid")</formula>
    </cfRule>
    <cfRule type="expression" dxfId="572" priority="718" stopIfTrue="1">
      <formula>OR(AND(LEFT($B413, 16)="select_multiple ", LEN($B413)&gt;16, NOT(ISNUMBER(SEARCH(" ", $B413, 17)))), AND(LEFT($B413, 11)="select_one ", LEN($B413)&gt;11, NOT(ISNUMBER(SEARCH(" ", $B413, 12)))))</formula>
    </cfRule>
    <cfRule type="expression" dxfId="571" priority="719" stopIfTrue="1">
      <formula>$B413="decimal"</formula>
    </cfRule>
    <cfRule type="expression" dxfId="570" priority="720" stopIfTrue="1">
      <formula>$B413="integer"</formula>
    </cfRule>
    <cfRule type="expression" dxfId="569" priority="721" stopIfTrue="1">
      <formula>$B413="text"</formula>
    </cfRule>
    <cfRule type="expression" dxfId="568" priority="722" stopIfTrue="1">
      <formula>$B413="end repeat"</formula>
    </cfRule>
    <cfRule type="expression" dxfId="567" priority="723" stopIfTrue="1">
      <formula>$B413="begin repeat"</formula>
    </cfRule>
    <cfRule type="expression" dxfId="566" priority="724" stopIfTrue="1">
      <formula>$B413="end group"</formula>
    </cfRule>
    <cfRule type="expression" dxfId="565" priority="725" stopIfTrue="1">
      <formula>$B413="begin group"</formula>
    </cfRule>
  </conditionalFormatting>
  <conditionalFormatting sqref="A429">
    <cfRule type="expression" dxfId="564" priority="688" stopIfTrue="1">
      <formula>OR(AND(LEFT($B429, 14)="sensor_stream ", LEN($B429)&gt;14, NOT(ISNUMBER(SEARCH(" ", $B429, 15)))), AND(LEFT($B429, 17)="sensor_statistic ", LEN($B429)&gt;17, NOT(ISNUMBER(SEARCH(" ", $B429, 18)))))</formula>
    </cfRule>
    <cfRule type="expression" dxfId="563" priority="689" stopIfTrue="1">
      <formula>$B429="comments"</formula>
    </cfRule>
    <cfRule type="expression" dxfId="562" priority="690" stopIfTrue="1">
      <formula>OR($B429="audio", $B429="video")</formula>
    </cfRule>
    <cfRule type="expression" dxfId="561" priority="691" stopIfTrue="1">
      <formula>$B429="image"</formula>
    </cfRule>
    <cfRule type="expression" dxfId="560" priority="692" stopIfTrue="1">
      <formula>OR($B429="date", $B429="datetime")</formula>
    </cfRule>
    <cfRule type="expression" dxfId="559" priority="693" stopIfTrue="1">
      <formula>OR($B429="calculate", $B429="calculate_here")</formula>
    </cfRule>
    <cfRule type="expression" dxfId="558" priority="694" stopIfTrue="1">
      <formula>$B429="note"</formula>
    </cfRule>
    <cfRule type="expression" dxfId="557" priority="695" stopIfTrue="1">
      <formula>$B429="barcode"</formula>
    </cfRule>
    <cfRule type="expression" dxfId="556" priority="696" stopIfTrue="1">
      <formula>OR($B429="geopoint", $B429="geoshape", $B429="geotrace")</formula>
    </cfRule>
    <cfRule type="expression" dxfId="555" priority="697" stopIfTrue="1">
      <formula>OR($B429="audio audit", $B429="text audit", $B429="speed violations count", $B429="speed violations list", $B429="speed violations audit")</formula>
    </cfRule>
    <cfRule type="expression" dxfId="554" priority="698" stopIfTrue="1">
      <formula>OR($B429="username", $B429="phonenumber", $B429="start", $B429="end", $B429="deviceid", $B429="subscriberid", $B429="simserial", $B429="caseid")</formula>
    </cfRule>
    <cfRule type="expression" dxfId="553" priority="699" stopIfTrue="1">
      <formula>OR(AND(LEFT($B429, 16)="select_multiple ", LEN($B429)&gt;16, NOT(ISNUMBER(SEARCH(" ", $B429, 17)))), AND(LEFT($B429, 11)="select_one ", LEN($B429)&gt;11, NOT(ISNUMBER(SEARCH(" ", $B429, 12)))))</formula>
    </cfRule>
    <cfRule type="expression" dxfId="552" priority="700" stopIfTrue="1">
      <formula>$B429="decimal"</formula>
    </cfRule>
    <cfRule type="expression" dxfId="551" priority="701" stopIfTrue="1">
      <formula>$B429="integer"</formula>
    </cfRule>
    <cfRule type="expression" dxfId="550" priority="702" stopIfTrue="1">
      <formula>$B429="text"</formula>
    </cfRule>
    <cfRule type="expression" dxfId="549" priority="703" stopIfTrue="1">
      <formula>$B429="end repeat"</formula>
    </cfRule>
    <cfRule type="expression" dxfId="548" priority="704" stopIfTrue="1">
      <formula>$B429="begin repeat"</formula>
    </cfRule>
    <cfRule type="expression" dxfId="547" priority="705" stopIfTrue="1">
      <formula>$B429="end group"</formula>
    </cfRule>
    <cfRule type="expression" dxfId="546" priority="706" stopIfTrue="1">
      <formula>$B429="begin group"</formula>
    </cfRule>
  </conditionalFormatting>
  <conditionalFormatting sqref="A432">
    <cfRule type="expression" dxfId="545" priority="669" stopIfTrue="1">
      <formula>OR(AND(LEFT($B432, 14)="sensor_stream ", LEN($B432)&gt;14, NOT(ISNUMBER(SEARCH(" ", $B432, 15)))), AND(LEFT($B432, 17)="sensor_statistic ", LEN($B432)&gt;17, NOT(ISNUMBER(SEARCH(" ", $B432, 18)))))</formula>
    </cfRule>
    <cfRule type="expression" dxfId="544" priority="670" stopIfTrue="1">
      <formula>$B432="comments"</formula>
    </cfRule>
    <cfRule type="expression" dxfId="543" priority="671" stopIfTrue="1">
      <formula>OR($B432="audio", $B432="video")</formula>
    </cfRule>
    <cfRule type="expression" dxfId="542" priority="672" stopIfTrue="1">
      <formula>$B432="image"</formula>
    </cfRule>
    <cfRule type="expression" dxfId="541" priority="673" stopIfTrue="1">
      <formula>OR($B432="date", $B432="datetime")</formula>
    </cfRule>
    <cfRule type="expression" dxfId="540" priority="674" stopIfTrue="1">
      <formula>OR($B432="calculate", $B432="calculate_here")</formula>
    </cfRule>
    <cfRule type="expression" dxfId="539" priority="675" stopIfTrue="1">
      <formula>$B432="note"</formula>
    </cfRule>
    <cfRule type="expression" dxfId="538" priority="676" stopIfTrue="1">
      <formula>$B432="barcode"</formula>
    </cfRule>
    <cfRule type="expression" dxfId="537" priority="677" stopIfTrue="1">
      <formula>OR($B432="geopoint", $B432="geoshape", $B432="geotrace")</formula>
    </cfRule>
    <cfRule type="expression" dxfId="536" priority="678" stopIfTrue="1">
      <formula>OR($B432="audio audit", $B432="text audit", $B432="speed violations count", $B432="speed violations list", $B432="speed violations audit")</formula>
    </cfRule>
    <cfRule type="expression" dxfId="535" priority="679" stopIfTrue="1">
      <formula>OR($B432="username", $B432="phonenumber", $B432="start", $B432="end", $B432="deviceid", $B432="subscriberid", $B432="simserial", $B432="caseid")</formula>
    </cfRule>
    <cfRule type="expression" dxfId="534" priority="680" stopIfTrue="1">
      <formula>OR(AND(LEFT($B432, 16)="select_multiple ", LEN($B432)&gt;16, NOT(ISNUMBER(SEARCH(" ", $B432, 17)))), AND(LEFT($B432, 11)="select_one ", LEN($B432)&gt;11, NOT(ISNUMBER(SEARCH(" ", $B432, 12)))))</formula>
    </cfRule>
    <cfRule type="expression" dxfId="533" priority="681" stopIfTrue="1">
      <formula>$B432="decimal"</formula>
    </cfRule>
    <cfRule type="expression" dxfId="532" priority="682" stopIfTrue="1">
      <formula>$B432="integer"</formula>
    </cfRule>
    <cfRule type="expression" dxfId="531" priority="683" stopIfTrue="1">
      <formula>$B432="text"</formula>
    </cfRule>
    <cfRule type="expression" dxfId="530" priority="684" stopIfTrue="1">
      <formula>$B432="end repeat"</formula>
    </cfRule>
    <cfRule type="expression" dxfId="529" priority="685" stopIfTrue="1">
      <formula>$B432="begin repeat"</formula>
    </cfRule>
    <cfRule type="expression" dxfId="528" priority="686" stopIfTrue="1">
      <formula>$B432="end group"</formula>
    </cfRule>
    <cfRule type="expression" dxfId="527" priority="687" stopIfTrue="1">
      <formula>$B432="begin group"</formula>
    </cfRule>
  </conditionalFormatting>
  <conditionalFormatting sqref="A453">
    <cfRule type="expression" dxfId="526" priority="631" stopIfTrue="1">
      <formula>OR(AND(LEFT($B453, 14)="sensor_stream ", LEN($B453)&gt;14, NOT(ISNUMBER(SEARCH(" ", $B453, 15)))), AND(LEFT($B453, 17)="sensor_statistic ", LEN($B453)&gt;17, NOT(ISNUMBER(SEARCH(" ", $B453, 18)))))</formula>
    </cfRule>
    <cfRule type="expression" dxfId="525" priority="632" stopIfTrue="1">
      <formula>$B453="comments"</formula>
    </cfRule>
    <cfRule type="expression" dxfId="524" priority="633" stopIfTrue="1">
      <formula>OR($B453="audio", $B453="video")</formula>
    </cfRule>
    <cfRule type="expression" dxfId="523" priority="634" stopIfTrue="1">
      <formula>$B453="image"</formula>
    </cfRule>
    <cfRule type="expression" dxfId="522" priority="635" stopIfTrue="1">
      <formula>OR($B453="date", $B453="datetime")</formula>
    </cfRule>
    <cfRule type="expression" dxfId="521" priority="636" stopIfTrue="1">
      <formula>OR($B453="calculate", $B453="calculate_here")</formula>
    </cfRule>
    <cfRule type="expression" dxfId="520" priority="637" stopIfTrue="1">
      <formula>$B453="note"</formula>
    </cfRule>
    <cfRule type="expression" dxfId="519" priority="638" stopIfTrue="1">
      <formula>$B453="barcode"</formula>
    </cfRule>
    <cfRule type="expression" dxfId="518" priority="639" stopIfTrue="1">
      <formula>OR($B453="geopoint", $B453="geoshape", $B453="geotrace")</formula>
    </cfRule>
    <cfRule type="expression" dxfId="517" priority="640" stopIfTrue="1">
      <formula>OR($B453="audio audit", $B453="text audit", $B453="speed violations count", $B453="speed violations list", $B453="speed violations audit")</formula>
    </cfRule>
    <cfRule type="expression" dxfId="516" priority="641" stopIfTrue="1">
      <formula>OR($B453="username", $B453="phonenumber", $B453="start", $B453="end", $B453="deviceid", $B453="subscriberid", $B453="simserial", $B453="caseid")</formula>
    </cfRule>
    <cfRule type="expression" dxfId="515" priority="642" stopIfTrue="1">
      <formula>OR(AND(LEFT($B453, 16)="select_multiple ", LEN($B453)&gt;16, NOT(ISNUMBER(SEARCH(" ", $B453, 17)))), AND(LEFT($B453, 11)="select_one ", LEN($B453)&gt;11, NOT(ISNUMBER(SEARCH(" ", $B453, 12)))))</formula>
    </cfRule>
    <cfRule type="expression" dxfId="514" priority="643" stopIfTrue="1">
      <formula>$B453="decimal"</formula>
    </cfRule>
    <cfRule type="expression" dxfId="513" priority="644" stopIfTrue="1">
      <formula>$B453="integer"</formula>
    </cfRule>
    <cfRule type="expression" dxfId="512" priority="645" stopIfTrue="1">
      <formula>$B453="text"</formula>
    </cfRule>
    <cfRule type="expression" dxfId="511" priority="646" stopIfTrue="1">
      <formula>$B453="end repeat"</formula>
    </cfRule>
    <cfRule type="expression" dxfId="510" priority="647" stopIfTrue="1">
      <formula>$B453="begin repeat"</formula>
    </cfRule>
    <cfRule type="expression" dxfId="509" priority="648" stopIfTrue="1">
      <formula>$B453="end group"</formula>
    </cfRule>
    <cfRule type="expression" dxfId="508" priority="649" stopIfTrue="1">
      <formula>$B453="begin group"</formula>
    </cfRule>
  </conditionalFormatting>
  <conditionalFormatting sqref="A456">
    <cfRule type="expression" dxfId="507" priority="612" stopIfTrue="1">
      <formula>OR(AND(LEFT($B456, 14)="sensor_stream ", LEN($B456)&gt;14, NOT(ISNUMBER(SEARCH(" ", $B456, 15)))), AND(LEFT($B456, 17)="sensor_statistic ", LEN($B456)&gt;17, NOT(ISNUMBER(SEARCH(" ", $B456, 18)))))</formula>
    </cfRule>
    <cfRule type="expression" dxfId="506" priority="613" stopIfTrue="1">
      <formula>$B456="comments"</formula>
    </cfRule>
    <cfRule type="expression" dxfId="505" priority="614" stopIfTrue="1">
      <formula>OR($B456="audio", $B456="video")</formula>
    </cfRule>
    <cfRule type="expression" dxfId="504" priority="615" stopIfTrue="1">
      <formula>$B456="image"</formula>
    </cfRule>
    <cfRule type="expression" dxfId="503" priority="616" stopIfTrue="1">
      <formula>OR($B456="date", $B456="datetime")</formula>
    </cfRule>
    <cfRule type="expression" dxfId="502" priority="617" stopIfTrue="1">
      <formula>OR($B456="calculate", $B456="calculate_here")</formula>
    </cfRule>
    <cfRule type="expression" dxfId="501" priority="618" stopIfTrue="1">
      <formula>$B456="note"</formula>
    </cfRule>
    <cfRule type="expression" dxfId="500" priority="619" stopIfTrue="1">
      <formula>$B456="barcode"</formula>
    </cfRule>
    <cfRule type="expression" dxfId="499" priority="620" stopIfTrue="1">
      <formula>OR($B456="geopoint", $B456="geoshape", $B456="geotrace")</formula>
    </cfRule>
    <cfRule type="expression" dxfId="498" priority="621" stopIfTrue="1">
      <formula>OR($B456="audio audit", $B456="text audit", $B456="speed violations count", $B456="speed violations list", $B456="speed violations audit")</formula>
    </cfRule>
    <cfRule type="expression" dxfId="497" priority="622" stopIfTrue="1">
      <formula>OR($B456="username", $B456="phonenumber", $B456="start", $B456="end", $B456="deviceid", $B456="subscriberid", $B456="simserial", $B456="caseid")</formula>
    </cfRule>
    <cfRule type="expression" dxfId="496" priority="623" stopIfTrue="1">
      <formula>OR(AND(LEFT($B456, 16)="select_multiple ", LEN($B456)&gt;16, NOT(ISNUMBER(SEARCH(" ", $B456, 17)))), AND(LEFT($B456, 11)="select_one ", LEN($B456)&gt;11, NOT(ISNUMBER(SEARCH(" ", $B456, 12)))))</formula>
    </cfRule>
    <cfRule type="expression" dxfId="495" priority="624" stopIfTrue="1">
      <formula>$B456="decimal"</formula>
    </cfRule>
    <cfRule type="expression" dxfId="494" priority="625" stopIfTrue="1">
      <formula>$B456="integer"</formula>
    </cfRule>
    <cfRule type="expression" dxfId="493" priority="626" stopIfTrue="1">
      <formula>$B456="text"</formula>
    </cfRule>
    <cfRule type="expression" dxfId="492" priority="627" stopIfTrue="1">
      <formula>$B456="end repeat"</formula>
    </cfRule>
    <cfRule type="expression" dxfId="491" priority="628" stopIfTrue="1">
      <formula>$B456="begin repeat"</formula>
    </cfRule>
    <cfRule type="expression" dxfId="490" priority="629" stopIfTrue="1">
      <formula>$B456="end group"</formula>
    </cfRule>
    <cfRule type="expression" dxfId="489" priority="630" stopIfTrue="1">
      <formula>$B456="begin group"</formula>
    </cfRule>
  </conditionalFormatting>
  <conditionalFormatting sqref="A543">
    <cfRule type="expression" dxfId="488" priority="574" stopIfTrue="1">
      <formula>OR(AND(LEFT($B543, 14)="sensor_stream ", LEN($B543)&gt;14, NOT(ISNUMBER(SEARCH(" ", $B543, 15)))), AND(LEFT($B543, 17)="sensor_statistic ", LEN($B543)&gt;17, NOT(ISNUMBER(SEARCH(" ", $B543, 18)))))</formula>
    </cfRule>
    <cfRule type="expression" dxfId="487" priority="575" stopIfTrue="1">
      <formula>$B543="comments"</formula>
    </cfRule>
    <cfRule type="expression" dxfId="486" priority="576" stopIfTrue="1">
      <formula>OR($B543="audio", $B543="video")</formula>
    </cfRule>
    <cfRule type="expression" dxfId="485" priority="577" stopIfTrue="1">
      <formula>$B543="image"</formula>
    </cfRule>
    <cfRule type="expression" dxfId="484" priority="578" stopIfTrue="1">
      <formula>OR($B543="date", $B543="datetime")</formula>
    </cfRule>
    <cfRule type="expression" dxfId="483" priority="579" stopIfTrue="1">
      <formula>OR($B543="calculate", $B543="calculate_here")</formula>
    </cfRule>
    <cfRule type="expression" dxfId="482" priority="580" stopIfTrue="1">
      <formula>$B543="note"</formula>
    </cfRule>
    <cfRule type="expression" dxfId="481" priority="581" stopIfTrue="1">
      <formula>$B543="barcode"</formula>
    </cfRule>
    <cfRule type="expression" dxfId="480" priority="582" stopIfTrue="1">
      <formula>OR($B543="geopoint", $B543="geoshape", $B543="geotrace")</formula>
    </cfRule>
    <cfRule type="expression" dxfId="479" priority="583" stopIfTrue="1">
      <formula>OR($B543="audio audit", $B543="text audit", $B543="speed violations count", $B543="speed violations list", $B543="speed violations audit")</formula>
    </cfRule>
    <cfRule type="expression" dxfId="478" priority="584" stopIfTrue="1">
      <formula>OR($B543="username", $B543="phonenumber", $B543="start", $B543="end", $B543="deviceid", $B543="subscriberid", $B543="simserial", $B543="caseid")</formula>
    </cfRule>
    <cfRule type="expression" dxfId="477" priority="585" stopIfTrue="1">
      <formula>OR(AND(LEFT($B543, 16)="select_multiple ", LEN($B543)&gt;16, NOT(ISNUMBER(SEARCH(" ", $B543, 17)))), AND(LEFT($B543, 11)="select_one ", LEN($B543)&gt;11, NOT(ISNUMBER(SEARCH(" ", $B543, 12)))))</formula>
    </cfRule>
    <cfRule type="expression" dxfId="476" priority="586" stopIfTrue="1">
      <formula>$B543="decimal"</formula>
    </cfRule>
    <cfRule type="expression" dxfId="475" priority="587" stopIfTrue="1">
      <formula>$B543="integer"</formula>
    </cfRule>
    <cfRule type="expression" dxfId="474" priority="588" stopIfTrue="1">
      <formula>$B543="text"</formula>
    </cfRule>
    <cfRule type="expression" dxfId="473" priority="589" stopIfTrue="1">
      <formula>$B543="end repeat"</formula>
    </cfRule>
    <cfRule type="expression" dxfId="472" priority="590" stopIfTrue="1">
      <formula>$B543="begin repeat"</formula>
    </cfRule>
    <cfRule type="expression" dxfId="471" priority="591" stopIfTrue="1">
      <formula>$B543="end group"</formula>
    </cfRule>
    <cfRule type="expression" dxfId="470" priority="592" stopIfTrue="1">
      <formula>$B543="begin group"</formula>
    </cfRule>
  </conditionalFormatting>
  <conditionalFormatting sqref="C63:F63 C64 E64:F64">
    <cfRule type="expression" dxfId="469" priority="4603" stopIfTrue="1">
      <formula>$B65="begin group"</formula>
    </cfRule>
  </conditionalFormatting>
  <conditionalFormatting sqref="C63:F63 C64 E64:F64">
    <cfRule type="expression" dxfId="468" priority="4604" stopIfTrue="1">
      <formula>$B65="begin repeat"</formula>
    </cfRule>
  </conditionalFormatting>
  <conditionalFormatting sqref="C63:F63 C64 E64:F64">
    <cfRule type="expression" dxfId="467" priority="4605" stopIfTrue="1">
      <formula>$B65="text"</formula>
    </cfRule>
  </conditionalFormatting>
  <conditionalFormatting sqref="C63:F63 C64 E64:F64">
    <cfRule type="expression" dxfId="466" priority="4606" stopIfTrue="1">
      <formula>$B65="integer"</formula>
    </cfRule>
  </conditionalFormatting>
  <conditionalFormatting sqref="C63:F63 C64 E64:F64">
    <cfRule type="expression" dxfId="465" priority="4607" stopIfTrue="1">
      <formula>$B65="decimal"</formula>
    </cfRule>
  </conditionalFormatting>
  <conditionalFormatting sqref="C63:C64">
    <cfRule type="expression" dxfId="464" priority="4608" stopIfTrue="1">
      <formula>OR($B65="calculate", $B65="calculate_here")</formula>
    </cfRule>
  </conditionalFormatting>
  <conditionalFormatting sqref="C63:F63 C64 E64:F64">
    <cfRule type="expression" dxfId="463" priority="4609" stopIfTrue="1">
      <formula>OR(AND(LEFT($B65, 14)="sensor_stream ", LEN($B65)&gt;14, NOT(ISNUMBER(SEARCH(" ", $B65, 15)))), AND(LEFT($B65, 17)="sensor_statistic ", LEN($B65)&gt;17, NOT(ISNUMBER(SEARCH(" ", $B65, 18)))))</formula>
    </cfRule>
    <cfRule type="expression" dxfId="462" priority="4610" stopIfTrue="1">
      <formula>$B65="comments"</formula>
    </cfRule>
    <cfRule type="expression" dxfId="461" priority="4611" stopIfTrue="1">
      <formula>OR($B65="audio", $B65="video")</formula>
    </cfRule>
    <cfRule type="expression" dxfId="460" priority="4612" stopIfTrue="1">
      <formula>$B65="image"</formula>
    </cfRule>
    <cfRule type="expression" dxfId="459" priority="4613" stopIfTrue="1">
      <formula>OR($B65="date", $B65="datetime")</formula>
    </cfRule>
    <cfRule type="expression" dxfId="458" priority="4614" stopIfTrue="1">
      <formula>OR($B65="calculate", $B65="calculate_here")</formula>
    </cfRule>
    <cfRule type="expression" dxfId="457" priority="4615" stopIfTrue="1">
      <formula>$B65="note"</formula>
    </cfRule>
    <cfRule type="expression" dxfId="456" priority="4616" stopIfTrue="1">
      <formula>$B65="barcode"</formula>
    </cfRule>
    <cfRule type="expression" dxfId="455" priority="4617" stopIfTrue="1">
      <formula>OR($B65="geopoint", $B65="geoshape", $B65="geotrace")</formula>
    </cfRule>
    <cfRule type="expression" dxfId="454" priority="4618" stopIfTrue="1">
      <formula>OR($B65="audio audit", $B65="text audit", $B65="speed violations count", $B65="speed violations list", $B65="speed violations audit")</formula>
    </cfRule>
    <cfRule type="expression" dxfId="453" priority="4619" stopIfTrue="1">
      <formula>OR($B65="username", $B65="phonenumber", $B65="start", $B65="end", $B65="deviceid", $B65="subscriberid", $B65="simserial", $B65="caseid")</formula>
    </cfRule>
    <cfRule type="expression" dxfId="452" priority="4620" stopIfTrue="1">
      <formula>OR(AND(LEFT($B65, 16)="select_multiple ", LEN($B65)&gt;16, NOT(ISNUMBER(SEARCH(" ", $B65, 17)))), AND(LEFT($B65, 11)="select_one ", LEN($B65)&gt;11, NOT(ISNUMBER(SEARCH(" ", $B65, 12)))))</formula>
    </cfRule>
    <cfRule type="expression" dxfId="451" priority="4621" stopIfTrue="1">
      <formula>$B65="decimal"</formula>
    </cfRule>
    <cfRule type="expression" dxfId="450" priority="4622" stopIfTrue="1">
      <formula>$B65="integer"</formula>
    </cfRule>
    <cfRule type="expression" dxfId="449" priority="4623" stopIfTrue="1">
      <formula>$B65="text"</formula>
    </cfRule>
    <cfRule type="expression" dxfId="448" priority="4624" stopIfTrue="1">
      <formula>$B65="end repeat"</formula>
    </cfRule>
    <cfRule type="expression" dxfId="447" priority="4625" stopIfTrue="1">
      <formula>$B65="begin repeat"</formula>
    </cfRule>
    <cfRule type="expression" dxfId="446" priority="4626" stopIfTrue="1">
      <formula>$B65="end group"</formula>
    </cfRule>
    <cfRule type="expression" dxfId="445" priority="4627" stopIfTrue="1">
      <formula>$B65="begin group"</formula>
    </cfRule>
  </conditionalFormatting>
  <conditionalFormatting sqref="B387">
    <cfRule type="expression" dxfId="444" priority="555" stopIfTrue="1">
      <formula>OR(AND(LEFT($B387, 14)="sensor_stream ", LEN($B387)&gt;14, NOT(ISNUMBER(SEARCH(" ", $B387, 15)))), AND(LEFT($B387, 17)="sensor_statistic ", LEN($B387)&gt;17, NOT(ISNUMBER(SEARCH(" ", $B387, 18)))))</formula>
    </cfRule>
    <cfRule type="expression" dxfId="443" priority="556" stopIfTrue="1">
      <formula>$B387="comments"</formula>
    </cfRule>
    <cfRule type="expression" dxfId="442" priority="557" stopIfTrue="1">
      <formula>OR($B387="audio", $B387="video")</formula>
    </cfRule>
    <cfRule type="expression" dxfId="441" priority="558" stopIfTrue="1">
      <formula>$B387="image"</formula>
    </cfRule>
    <cfRule type="expression" dxfId="440" priority="559" stopIfTrue="1">
      <formula>OR($B387="date", $B387="datetime")</formula>
    </cfRule>
    <cfRule type="expression" dxfId="439" priority="560" stopIfTrue="1">
      <formula>OR($B387="calculate", $B387="calculate_here")</formula>
    </cfRule>
    <cfRule type="expression" dxfId="438" priority="561" stopIfTrue="1">
      <formula>$B387="note"</formula>
    </cfRule>
    <cfRule type="expression" dxfId="437" priority="562" stopIfTrue="1">
      <formula>$B387="barcode"</formula>
    </cfRule>
    <cfRule type="expression" dxfId="436" priority="563" stopIfTrue="1">
      <formula>OR($B387="geopoint", $B387="geoshape", $B387="geotrace")</formula>
    </cfRule>
    <cfRule type="expression" dxfId="435" priority="564" stopIfTrue="1">
      <formula>OR($B387="audio audit", $B387="text audit", $B387="speed violations count", $B387="speed violations list", $B387="speed violations audit")</formula>
    </cfRule>
    <cfRule type="expression" dxfId="434" priority="565" stopIfTrue="1">
      <formula>OR($B387="username", $B387="phonenumber", $B387="start", $B387="end", $B387="deviceid", $B387="subscriberid", $B387="simserial", $B387="caseid")</formula>
    </cfRule>
    <cfRule type="expression" dxfId="433" priority="566" stopIfTrue="1">
      <formula>OR(AND(LEFT($B387, 16)="select_multiple ", LEN($B387)&gt;16, NOT(ISNUMBER(SEARCH(" ", $B387, 17)))), AND(LEFT($B387, 11)="select_one ", LEN($B387)&gt;11, NOT(ISNUMBER(SEARCH(" ", $B387, 12)))))</formula>
    </cfRule>
    <cfRule type="expression" dxfId="432" priority="567" stopIfTrue="1">
      <formula>$B387="decimal"</formula>
    </cfRule>
    <cfRule type="expression" dxfId="431" priority="568" stopIfTrue="1">
      <formula>$B387="integer"</formula>
    </cfRule>
    <cfRule type="expression" dxfId="430" priority="569" stopIfTrue="1">
      <formula>$B387="text"</formula>
    </cfRule>
    <cfRule type="expression" dxfId="429" priority="570" stopIfTrue="1">
      <formula>$B387="end repeat"</formula>
    </cfRule>
    <cfRule type="expression" dxfId="428" priority="571" stopIfTrue="1">
      <formula>$B387="begin repeat"</formula>
    </cfRule>
    <cfRule type="expression" dxfId="427" priority="572" stopIfTrue="1">
      <formula>$B387="end group"</formula>
    </cfRule>
    <cfRule type="expression" dxfId="426" priority="573" stopIfTrue="1">
      <formula>$B387="begin group"</formula>
    </cfRule>
  </conditionalFormatting>
  <conditionalFormatting sqref="C387:D387">
    <cfRule type="expression" dxfId="425" priority="536" stopIfTrue="1">
      <formula>OR(AND(LEFT($B387, 14)="sensor_stream ", LEN($B387)&gt;14, NOT(ISNUMBER(SEARCH(" ", $B387, 15)))), AND(LEFT($B387, 17)="sensor_statistic ", LEN($B387)&gt;17, NOT(ISNUMBER(SEARCH(" ", $B387, 18)))))</formula>
    </cfRule>
    <cfRule type="expression" dxfId="424" priority="537" stopIfTrue="1">
      <formula>$B387="comments"</formula>
    </cfRule>
    <cfRule type="expression" dxfId="423" priority="538" stopIfTrue="1">
      <formula>OR($B387="audio", $B387="video")</formula>
    </cfRule>
    <cfRule type="expression" dxfId="422" priority="539" stopIfTrue="1">
      <formula>$B387="image"</formula>
    </cfRule>
    <cfRule type="expression" dxfId="421" priority="540" stopIfTrue="1">
      <formula>OR($B387="date", $B387="datetime")</formula>
    </cfRule>
    <cfRule type="expression" dxfId="420" priority="541" stopIfTrue="1">
      <formula>OR($B387="calculate", $B387="calculate_here")</formula>
    </cfRule>
    <cfRule type="expression" dxfId="419" priority="542" stopIfTrue="1">
      <formula>$B387="note"</formula>
    </cfRule>
    <cfRule type="expression" dxfId="418" priority="543" stopIfTrue="1">
      <formula>$B387="barcode"</formula>
    </cfRule>
    <cfRule type="expression" dxfId="417" priority="544" stopIfTrue="1">
      <formula>OR($B387="geopoint", $B387="geoshape", $B387="geotrace")</formula>
    </cfRule>
    <cfRule type="expression" dxfId="416" priority="545" stopIfTrue="1">
      <formula>OR($B387="audio audit", $B387="text audit", $B387="speed violations count", $B387="speed violations list", $B387="speed violations audit")</formula>
    </cfRule>
    <cfRule type="expression" dxfId="415" priority="546" stopIfTrue="1">
      <formula>OR($B387="username", $B387="phonenumber", $B387="start", $B387="end", $B387="deviceid", $B387="subscriberid", $B387="simserial", $B387="caseid")</formula>
    </cfRule>
    <cfRule type="expression" dxfId="414" priority="547" stopIfTrue="1">
      <formula>OR(AND(LEFT($B387, 16)="select_multiple ", LEN($B387)&gt;16, NOT(ISNUMBER(SEARCH(" ", $B387, 17)))), AND(LEFT($B387, 11)="select_one ", LEN($B387)&gt;11, NOT(ISNUMBER(SEARCH(" ", $B387, 12)))))</formula>
    </cfRule>
    <cfRule type="expression" dxfId="413" priority="548" stopIfTrue="1">
      <formula>$B387="decimal"</formula>
    </cfRule>
    <cfRule type="expression" dxfId="412" priority="549" stopIfTrue="1">
      <formula>$B387="integer"</formula>
    </cfRule>
    <cfRule type="expression" dxfId="411" priority="550" stopIfTrue="1">
      <formula>$B387="text"</formula>
    </cfRule>
    <cfRule type="expression" dxfId="410" priority="551" stopIfTrue="1">
      <formula>$B387="end repeat"</formula>
    </cfRule>
    <cfRule type="expression" dxfId="409" priority="552" stopIfTrue="1">
      <formula>$B387="begin repeat"</formula>
    </cfRule>
    <cfRule type="expression" dxfId="408" priority="553" stopIfTrue="1">
      <formula>$B387="end group"</formula>
    </cfRule>
    <cfRule type="expression" dxfId="407" priority="554" stopIfTrue="1">
      <formula>$B387="begin group"</formula>
    </cfRule>
  </conditionalFormatting>
  <conditionalFormatting sqref="D64:D65">
    <cfRule type="expression" dxfId="406" priority="517" stopIfTrue="1">
      <formula>OR(AND(LEFT($B64, 14)="sensor_stream ", LEN($B64)&gt;14, NOT(ISNUMBER(SEARCH(" ", $B64, 15)))), AND(LEFT($B64, 17)="sensor_statistic ", LEN($B64)&gt;17, NOT(ISNUMBER(SEARCH(" ", $B64, 18)))))</formula>
    </cfRule>
    <cfRule type="expression" dxfId="405" priority="518" stopIfTrue="1">
      <formula>$B64="comments"</formula>
    </cfRule>
    <cfRule type="expression" dxfId="404" priority="519" stopIfTrue="1">
      <formula>OR($B64="audio", $B64="video")</formula>
    </cfRule>
    <cfRule type="expression" dxfId="403" priority="520" stopIfTrue="1">
      <formula>$B64="image"</formula>
    </cfRule>
    <cfRule type="expression" dxfId="402" priority="521" stopIfTrue="1">
      <formula>OR($B64="date", $B64="datetime")</formula>
    </cfRule>
    <cfRule type="expression" dxfId="401" priority="522" stopIfTrue="1">
      <formula>OR($B64="calculate", $B64="calculate_here")</formula>
    </cfRule>
    <cfRule type="expression" dxfId="400" priority="523" stopIfTrue="1">
      <formula>$B64="note"</formula>
    </cfRule>
    <cfRule type="expression" dxfId="399" priority="524" stopIfTrue="1">
      <formula>$B64="barcode"</formula>
    </cfRule>
    <cfRule type="expression" dxfId="398" priority="525" stopIfTrue="1">
      <formula>OR($B64="geopoint", $B64="geoshape", $B64="geotrace")</formula>
    </cfRule>
    <cfRule type="expression" dxfId="397" priority="526" stopIfTrue="1">
      <formula>OR($B64="audio audit", $B64="text audit", $B64="speed violations count", $B64="speed violations list", $B64="speed violations audit")</formula>
    </cfRule>
    <cfRule type="expression" dxfId="396" priority="527" stopIfTrue="1">
      <formula>OR($B64="username", $B64="phonenumber", $B64="start", $B64="end", $B64="deviceid", $B64="subscriberid", $B64="simserial", $B64="caseid")</formula>
    </cfRule>
    <cfRule type="expression" dxfId="395" priority="528" stopIfTrue="1">
      <formula>OR(AND(LEFT($B64, 16)="select_multiple ", LEN($B64)&gt;16, NOT(ISNUMBER(SEARCH(" ", $B64, 17)))), AND(LEFT($B64, 11)="select_one ", LEN($B64)&gt;11, NOT(ISNUMBER(SEARCH(" ", $B64, 12)))))</formula>
    </cfRule>
    <cfRule type="expression" dxfId="394" priority="529" stopIfTrue="1">
      <formula>$B64="decimal"</formula>
    </cfRule>
    <cfRule type="expression" dxfId="393" priority="530" stopIfTrue="1">
      <formula>$B64="integer"</formula>
    </cfRule>
    <cfRule type="expression" dxfId="392" priority="531" stopIfTrue="1">
      <formula>$B64="text"</formula>
    </cfRule>
    <cfRule type="expression" dxfId="391" priority="532" stopIfTrue="1">
      <formula>$B64="end repeat"</formula>
    </cfRule>
    <cfRule type="expression" dxfId="390" priority="533" stopIfTrue="1">
      <formula>$B64="begin repeat"</formula>
    </cfRule>
    <cfRule type="expression" dxfId="389" priority="534" stopIfTrue="1">
      <formula>$B64="end group"</formula>
    </cfRule>
    <cfRule type="expression" dxfId="388" priority="535" stopIfTrue="1">
      <formula>$B64="begin group"</formula>
    </cfRule>
  </conditionalFormatting>
  <conditionalFormatting sqref="F522">
    <cfRule type="expression" dxfId="387" priority="515" stopIfTrue="1">
      <formula>$B522="begin group"</formula>
    </cfRule>
  </conditionalFormatting>
  <conditionalFormatting sqref="F522">
    <cfRule type="expression" dxfId="386" priority="512" stopIfTrue="1">
      <formula>$B522="begin repeat"</formula>
    </cfRule>
  </conditionalFormatting>
  <conditionalFormatting sqref="F522">
    <cfRule type="expression" dxfId="385" priority="509" stopIfTrue="1">
      <formula>$B522="text"</formula>
    </cfRule>
  </conditionalFormatting>
  <conditionalFormatting sqref="F522">
    <cfRule type="expression" dxfId="384" priority="507" stopIfTrue="1">
      <formula>$B522="integer"</formula>
    </cfRule>
  </conditionalFormatting>
  <conditionalFormatting sqref="F522">
    <cfRule type="expression" dxfId="383" priority="505" stopIfTrue="1">
      <formula>$B522="decimal"</formula>
    </cfRule>
  </conditionalFormatting>
  <conditionalFormatting sqref="F522">
    <cfRule type="expression" dxfId="382" priority="503" stopIfTrue="1">
      <formula>OR(AND(LEFT($B522, 16)="select_multiple ", LEN($B522)&gt;16, NOT(ISNUMBER(SEARCH(" ", $B522, 17)))), AND(LEFT($B522, 11)="select_one ", LEN($B522)&gt;11, NOT(ISNUMBER(SEARCH(" ", $B522, 12)))))</formula>
    </cfRule>
  </conditionalFormatting>
  <conditionalFormatting sqref="F522">
    <cfRule type="expression" dxfId="381" priority="495" stopIfTrue="1">
      <formula>$B522="note"</formula>
    </cfRule>
    <cfRule type="expression" dxfId="380" priority="497" stopIfTrue="1">
      <formula>$B522="barcode"</formula>
    </cfRule>
    <cfRule type="expression" dxfId="379" priority="499" stopIfTrue="1">
      <formula>OR($B522="geopoint", $B522="geoshape", $B522="geotrace")</formula>
    </cfRule>
  </conditionalFormatting>
  <conditionalFormatting sqref="F522">
    <cfRule type="expression" dxfId="378" priority="493" stopIfTrue="1">
      <formula>OR($B522="calculate", $B522="calculate_here")</formula>
    </cfRule>
  </conditionalFormatting>
  <conditionalFormatting sqref="F522">
    <cfRule type="expression" dxfId="377" priority="491" stopIfTrue="1">
      <formula>OR($B522="date", $B522="datetime")</formula>
    </cfRule>
  </conditionalFormatting>
  <conditionalFormatting sqref="F522">
    <cfRule type="expression" dxfId="376" priority="489" stopIfTrue="1">
      <formula>$B522="image"</formula>
    </cfRule>
  </conditionalFormatting>
  <conditionalFormatting sqref="F522">
    <cfRule type="expression" dxfId="375" priority="487" stopIfTrue="1">
      <formula>OR($B522="audio", $B522="video")</formula>
    </cfRule>
  </conditionalFormatting>
  <conditionalFormatting sqref="F522">
    <cfRule type="expression" dxfId="374" priority="485" stopIfTrue="1">
      <formula>OR(AND(LEFT($B522, 14)="sensor_stream ", LEN($B522)&gt;14, NOT(ISNUMBER(SEARCH(" ", $B522, 15)))), AND(LEFT($B522, 17)="sensor_statistic ", LEN($B522)&gt;17, NOT(ISNUMBER(SEARCH(" ", $B522, 18)))))</formula>
    </cfRule>
    <cfRule type="expression" dxfId="373" priority="486" stopIfTrue="1">
      <formula>$B522="comments"</formula>
    </cfRule>
    <cfRule type="expression" dxfId="372" priority="488" stopIfTrue="1">
      <formula>OR($B522="audio", $B522="video")</formula>
    </cfRule>
    <cfRule type="expression" dxfId="371" priority="490" stopIfTrue="1">
      <formula>$B522="image"</formula>
    </cfRule>
    <cfRule type="expression" dxfId="370" priority="492" stopIfTrue="1">
      <formula>OR($B522="date", $B522="datetime")</formula>
    </cfRule>
    <cfRule type="expression" dxfId="369" priority="494" stopIfTrue="1">
      <formula>OR($B522="calculate", $B522="calculate_here")</formula>
    </cfRule>
    <cfRule type="expression" dxfId="368" priority="496" stopIfTrue="1">
      <formula>$B522="note"</formula>
    </cfRule>
    <cfRule type="expression" dxfId="367" priority="498" stopIfTrue="1">
      <formula>$B522="barcode"</formula>
    </cfRule>
    <cfRule type="expression" dxfId="366" priority="500" stopIfTrue="1">
      <formula>OR($B522="geopoint", $B522="geoshape", $B522="geotrace")</formula>
    </cfRule>
    <cfRule type="expression" dxfId="365" priority="501" stopIfTrue="1">
      <formula>OR($B522="audio audit", $B522="text audit", $B522="speed violations count", $B522="speed violations list", $B522="speed violations audit")</formula>
    </cfRule>
    <cfRule type="expression" dxfId="364" priority="502" stopIfTrue="1">
      <formula>OR($B522="username", $B522="phonenumber", $B522="start", $B522="end", $B522="deviceid", $B522="subscriberid", $B522="simserial", $B522="caseid")</formula>
    </cfRule>
    <cfRule type="expression" dxfId="363" priority="504" stopIfTrue="1">
      <formula>OR(AND(LEFT($B522, 16)="select_multiple ", LEN($B522)&gt;16, NOT(ISNUMBER(SEARCH(" ", $B522, 17)))), AND(LEFT($B522, 11)="select_one ", LEN($B522)&gt;11, NOT(ISNUMBER(SEARCH(" ", $B522, 12)))))</formula>
    </cfRule>
    <cfRule type="expression" dxfId="362" priority="506" stopIfTrue="1">
      <formula>$B522="decimal"</formula>
    </cfRule>
    <cfRule type="expression" dxfId="361" priority="508" stopIfTrue="1">
      <formula>$B522="integer"</formula>
    </cfRule>
    <cfRule type="expression" dxfId="360" priority="510" stopIfTrue="1">
      <formula>$B522="text"</formula>
    </cfRule>
    <cfRule type="expression" dxfId="359" priority="511" stopIfTrue="1">
      <formula>$B522="end repeat"</formula>
    </cfRule>
    <cfRule type="expression" dxfId="358" priority="513" stopIfTrue="1">
      <formula>$B522="begin repeat"</formula>
    </cfRule>
    <cfRule type="expression" dxfId="357" priority="514" stopIfTrue="1">
      <formula>$B522="end group"</formula>
    </cfRule>
    <cfRule type="expression" dxfId="356" priority="516" stopIfTrue="1">
      <formula>$B522="begin group"</formula>
    </cfRule>
  </conditionalFormatting>
  <conditionalFormatting sqref="F9">
    <cfRule type="expression" dxfId="355" priority="483" stopIfTrue="1">
      <formula>$B9="begin group"</formula>
    </cfRule>
  </conditionalFormatting>
  <conditionalFormatting sqref="F9">
    <cfRule type="expression" dxfId="354" priority="480" stopIfTrue="1">
      <formula>$B9="begin repeat"</formula>
    </cfRule>
  </conditionalFormatting>
  <conditionalFormatting sqref="F9">
    <cfRule type="expression" dxfId="353" priority="477" stopIfTrue="1">
      <formula>$B9="text"</formula>
    </cfRule>
  </conditionalFormatting>
  <conditionalFormatting sqref="F9">
    <cfRule type="expression" dxfId="352" priority="475" stopIfTrue="1">
      <formula>$B9="integer"</formula>
    </cfRule>
  </conditionalFormatting>
  <conditionalFormatting sqref="F9">
    <cfRule type="expression" dxfId="351" priority="473" stopIfTrue="1">
      <formula>$B9="decimal"</formula>
    </cfRule>
  </conditionalFormatting>
  <conditionalFormatting sqref="F9">
    <cfRule type="expression" dxfId="350" priority="465" stopIfTrue="1">
      <formula>OR($B9="calculate", $B9="calculate_here")</formula>
    </cfRule>
  </conditionalFormatting>
  <conditionalFormatting sqref="F9">
    <cfRule type="expression" dxfId="349" priority="460" stopIfTrue="1">
      <formula>OR(AND(LEFT($B9, 14)="sensor_stream ", LEN($B9)&gt;14, NOT(ISNUMBER(SEARCH(" ", $B9, 15)))), AND(LEFT($B9, 17)="sensor_statistic ", LEN($B9)&gt;17, NOT(ISNUMBER(SEARCH(" ", $B9, 18)))))</formula>
    </cfRule>
    <cfRule type="expression" dxfId="348" priority="461" stopIfTrue="1">
      <formula>$B9="comments"</formula>
    </cfRule>
    <cfRule type="expression" dxfId="347" priority="462" stopIfTrue="1">
      <formula>OR($B9="audio", $B9="video")</formula>
    </cfRule>
    <cfRule type="expression" dxfId="346" priority="463" stopIfTrue="1">
      <formula>$B9="image"</formula>
    </cfRule>
    <cfRule type="expression" dxfId="345" priority="464" stopIfTrue="1">
      <formula>OR($B9="date", $B9="datetime")</formula>
    </cfRule>
    <cfRule type="expression" dxfId="344" priority="466" stopIfTrue="1">
      <formula>OR($B9="calculate", $B9="calculate_here")</formula>
    </cfRule>
    <cfRule type="expression" dxfId="343" priority="467" stopIfTrue="1">
      <formula>$B9="note"</formula>
    </cfRule>
    <cfRule type="expression" dxfId="342" priority="468" stopIfTrue="1">
      <formula>$B9="barcode"</formula>
    </cfRule>
    <cfRule type="expression" dxfId="341" priority="469" stopIfTrue="1">
      <formula>OR($B9="geopoint", $B9="geoshape", $B9="geotrace")</formula>
    </cfRule>
    <cfRule type="expression" dxfId="340" priority="470" stopIfTrue="1">
      <formula>OR($B9="audio audit", $B9="text audit", $B9="speed violations count", $B9="speed violations list", $B9="speed violations audit")</formula>
    </cfRule>
    <cfRule type="expression" dxfId="339" priority="471" stopIfTrue="1">
      <formula>OR($B9="username", $B9="phonenumber", $B9="start", $B9="end", $B9="deviceid", $B9="subscriberid", $B9="simserial", $B9="caseid")</formula>
    </cfRule>
    <cfRule type="expression" dxfId="338" priority="472" stopIfTrue="1">
      <formula>OR(AND(LEFT($B9, 16)="select_multiple ", LEN($B9)&gt;16, NOT(ISNUMBER(SEARCH(" ", $B9, 17)))), AND(LEFT($B9, 11)="select_one ", LEN($B9)&gt;11, NOT(ISNUMBER(SEARCH(" ", $B9, 12)))))</formula>
    </cfRule>
    <cfRule type="expression" dxfId="337" priority="474" stopIfTrue="1">
      <formula>$B9="decimal"</formula>
    </cfRule>
    <cfRule type="expression" dxfId="336" priority="476" stopIfTrue="1">
      <formula>$B9="integer"</formula>
    </cfRule>
    <cfRule type="expression" dxfId="335" priority="478" stopIfTrue="1">
      <formula>$B9="text"</formula>
    </cfRule>
    <cfRule type="expression" dxfId="334" priority="479" stopIfTrue="1">
      <formula>$B9="end repeat"</formula>
    </cfRule>
    <cfRule type="expression" dxfId="333" priority="481" stopIfTrue="1">
      <formula>$B9="begin repeat"</formula>
    </cfRule>
    <cfRule type="expression" dxfId="332" priority="482" stopIfTrue="1">
      <formula>$B9="end group"</formula>
    </cfRule>
    <cfRule type="expression" dxfId="331" priority="484" stopIfTrue="1">
      <formula>$B9="begin group"</formula>
    </cfRule>
  </conditionalFormatting>
  <conditionalFormatting sqref="F9">
    <cfRule type="expression" dxfId="330" priority="459" stopIfTrue="1">
      <formula>$C9="begin group"</formula>
    </cfRule>
  </conditionalFormatting>
  <conditionalFormatting sqref="F9">
    <cfRule type="expression" dxfId="329" priority="458" stopIfTrue="1">
      <formula>$C9="begin repeat"</formula>
    </cfRule>
  </conditionalFormatting>
  <conditionalFormatting sqref="F9">
    <cfRule type="expression" dxfId="328" priority="457" stopIfTrue="1">
      <formula>$C9="text"</formula>
    </cfRule>
  </conditionalFormatting>
  <conditionalFormatting sqref="F9">
    <cfRule type="expression" dxfId="327" priority="456" stopIfTrue="1">
      <formula>$C9="integer"</formula>
    </cfRule>
  </conditionalFormatting>
  <conditionalFormatting sqref="F9">
    <cfRule type="expression" dxfId="326" priority="455" stopIfTrue="1">
      <formula>$C9="decimal"</formula>
    </cfRule>
  </conditionalFormatting>
  <conditionalFormatting sqref="F9">
    <cfRule type="expression" dxfId="325" priority="454" stopIfTrue="1">
      <formula>OR(AND(LEFT($C9, 16)="select_multiple ", LEN($C9)&gt;16, NOT(ISNUMBER(SEARCH(" ", $C9, 17)))), AND(LEFT($C9, 11)="select_one ", LEN($C9)&gt;11, NOT(ISNUMBER(SEARCH(" ", $C9, 12)))))</formula>
    </cfRule>
  </conditionalFormatting>
  <conditionalFormatting sqref="F9">
    <cfRule type="expression" dxfId="324" priority="453" stopIfTrue="1">
      <formula>OR($C9="audio audit", $C9="text audit", $C9="speed violations count", $C9="speed violations list", $C9="speed violations audit")</formula>
    </cfRule>
  </conditionalFormatting>
  <conditionalFormatting sqref="F9">
    <cfRule type="expression" dxfId="323" priority="450" stopIfTrue="1">
      <formula>$C9="note"</formula>
    </cfRule>
    <cfRule type="expression" dxfId="322" priority="451" stopIfTrue="1">
      <formula>$C9="barcode"</formula>
    </cfRule>
    <cfRule type="expression" dxfId="321" priority="452" stopIfTrue="1">
      <formula>OR($C9="geopoint", $C9="geoshape", $C9="geotrace")</formula>
    </cfRule>
  </conditionalFormatting>
  <conditionalFormatting sqref="F9">
    <cfRule type="expression" dxfId="320" priority="449" stopIfTrue="1">
      <formula>OR($C9="calculate", $C9="calculate_here")</formula>
    </cfRule>
  </conditionalFormatting>
  <conditionalFormatting sqref="F9">
    <cfRule type="expression" dxfId="319" priority="448" stopIfTrue="1">
      <formula>OR($C9="date", $C9="datetime")</formula>
    </cfRule>
  </conditionalFormatting>
  <conditionalFormatting sqref="F9">
    <cfRule type="expression" dxfId="318" priority="447" stopIfTrue="1">
      <formula>$C9="image"</formula>
    </cfRule>
  </conditionalFormatting>
  <conditionalFormatting sqref="F9">
    <cfRule type="expression" dxfId="317" priority="446" stopIfTrue="1">
      <formula>OR($C9="audio", $C9="video")</formula>
    </cfRule>
  </conditionalFormatting>
  <conditionalFormatting sqref="F9">
    <cfRule type="expression" dxfId="316" priority="427" stopIfTrue="1">
      <formula>OR(AND(LEFT($C9, 14)="sensor_stream ", LEN($C9)&gt;14, NOT(ISNUMBER(SEARCH(" ", $C9, 15)))), AND(LEFT($C9, 17)="sensor_statistic ", LEN($C9)&gt;17, NOT(ISNUMBER(SEARCH(" ", $C9, 18)))))</formula>
    </cfRule>
    <cfRule type="expression" dxfId="315" priority="428" stopIfTrue="1">
      <formula>$C9="comments"</formula>
    </cfRule>
    <cfRule type="expression" dxfId="314" priority="429" stopIfTrue="1">
      <formula>OR($C9="audio", $C9="video")</formula>
    </cfRule>
    <cfRule type="expression" dxfId="313" priority="430" stopIfTrue="1">
      <formula>$C9="image"</formula>
    </cfRule>
    <cfRule type="expression" dxfId="312" priority="431" stopIfTrue="1">
      <formula>OR($C9="date", $C9="datetime")</formula>
    </cfRule>
    <cfRule type="expression" dxfId="311" priority="432" stopIfTrue="1">
      <formula>OR($C9="calculate", $C9="calculate_here")</formula>
    </cfRule>
    <cfRule type="expression" dxfId="310" priority="433" stopIfTrue="1">
      <formula>$C9="note"</formula>
    </cfRule>
    <cfRule type="expression" dxfId="309" priority="434" stopIfTrue="1">
      <formula>$C9="barcode"</formula>
    </cfRule>
    <cfRule type="expression" dxfId="308" priority="435" stopIfTrue="1">
      <formula>OR($C9="geopoint", $C9="geoshape", $C9="geotrace")</formula>
    </cfRule>
    <cfRule type="expression" dxfId="307" priority="436" stopIfTrue="1">
      <formula>OR($C9="audio audit", $C9="text audit", $C9="speed violations count", $C9="speed violations list", $C9="speed violations audit")</formula>
    </cfRule>
    <cfRule type="expression" dxfId="306" priority="437" stopIfTrue="1">
      <formula>OR($C9="username", $C9="phonenumber", $C9="start", $C9="end", $C9="deviceid", $C9="subscriberid", $C9="simserial", $C9="caseid")</formula>
    </cfRule>
    <cfRule type="expression" dxfId="305" priority="438" stopIfTrue="1">
      <formula>OR(AND(LEFT($C9, 16)="select_multiple ", LEN($C9)&gt;16, NOT(ISNUMBER(SEARCH(" ", $C9, 17)))), AND(LEFT($C9, 11)="select_one ", LEN($C9)&gt;11, NOT(ISNUMBER(SEARCH(" ", $C9, 12)))))</formula>
    </cfRule>
    <cfRule type="expression" dxfId="304" priority="439" stopIfTrue="1">
      <formula>$C9="decimal"</formula>
    </cfRule>
    <cfRule type="expression" dxfId="303" priority="440" stopIfTrue="1">
      <formula>$C9="integer"</formula>
    </cfRule>
    <cfRule type="expression" dxfId="302" priority="441" stopIfTrue="1">
      <formula>$C9="text"</formula>
    </cfRule>
    <cfRule type="expression" dxfId="301" priority="442" stopIfTrue="1">
      <formula>$C9="end repeat"</formula>
    </cfRule>
    <cfRule type="expression" dxfId="300" priority="443" stopIfTrue="1">
      <formula>$C9="begin repeat"</formula>
    </cfRule>
    <cfRule type="expression" dxfId="299" priority="444" stopIfTrue="1">
      <formula>$C9="end group"</formula>
    </cfRule>
    <cfRule type="expression" dxfId="298" priority="445" stopIfTrue="1">
      <formula>$C9="begin group"</formula>
    </cfRule>
  </conditionalFormatting>
  <conditionalFormatting sqref="F9">
    <cfRule type="expression" dxfId="297" priority="426" stopIfTrue="1">
      <formula>$C9="comments"</formula>
    </cfRule>
  </conditionalFormatting>
  <conditionalFormatting sqref="F9">
    <cfRule type="expression" dxfId="296" priority="425" stopIfTrue="1">
      <formula>OR(AND(LEFT($C9, 14)="sensor_stream ", LEN($C9)&gt;14, NOT(ISNUMBER(SEARCH(" ", $C9, 15)))), AND(LEFT($C9, 17)="sensor_statistic ", LEN($C9)&gt;17, NOT(ISNUMBER(SEARCH(" ", $C9, 18)))))</formula>
    </cfRule>
  </conditionalFormatting>
  <conditionalFormatting sqref="F9">
    <cfRule type="expression" dxfId="295" priority="406" stopIfTrue="1">
      <formula>OR(AND(LEFT($B9, 14)="sensor_stream ", LEN($B9)&gt;14, NOT(ISNUMBER(SEARCH(" ", $B9, 15)))), AND(LEFT($B9, 17)="sensor_statistic ", LEN($B9)&gt;17, NOT(ISNUMBER(SEARCH(" ", $B9, 18)))))</formula>
    </cfRule>
    <cfRule type="expression" dxfId="294" priority="407" stopIfTrue="1">
      <formula>$B9="comments"</formula>
    </cfRule>
    <cfRule type="expression" dxfId="293" priority="408" stopIfTrue="1">
      <formula>OR($B9="audio", $B9="video")</formula>
    </cfRule>
    <cfRule type="expression" dxfId="292" priority="409" stopIfTrue="1">
      <formula>$B9="image"</formula>
    </cfRule>
    <cfRule type="expression" dxfId="291" priority="410" stopIfTrue="1">
      <formula>OR($B9="date", $B9="datetime")</formula>
    </cfRule>
    <cfRule type="expression" dxfId="290" priority="411" stopIfTrue="1">
      <formula>OR($B9="calculate", $B9="calculate_here")</formula>
    </cfRule>
    <cfRule type="expression" dxfId="289" priority="412" stopIfTrue="1">
      <formula>$B9="note"</formula>
    </cfRule>
    <cfRule type="expression" dxfId="288" priority="413" stopIfTrue="1">
      <formula>$B9="barcode"</formula>
    </cfRule>
    <cfRule type="expression" dxfId="287" priority="414" stopIfTrue="1">
      <formula>OR($B9="geopoint", $B9="geoshape", $B9="geotrace")</formula>
    </cfRule>
    <cfRule type="expression" dxfId="286" priority="415" stopIfTrue="1">
      <formula>OR($B9="audio audit", $B9="text audit", $B9="speed violations count", $B9="speed violations list", $B9="speed violations audit")</formula>
    </cfRule>
    <cfRule type="expression" dxfId="285" priority="416" stopIfTrue="1">
      <formula>OR($B9="username", $B9="phonenumber", $B9="start", $B9="end", $B9="deviceid", $B9="subscriberid", $B9="simserial", $B9="caseid")</formula>
    </cfRule>
    <cfRule type="expression" dxfId="284" priority="417" stopIfTrue="1">
      <formula>OR(AND(LEFT($B9, 16)="select_multiple ", LEN($B9)&gt;16, NOT(ISNUMBER(SEARCH(" ", $B9, 17)))), AND(LEFT($B9, 11)="select_one ", LEN($B9)&gt;11, NOT(ISNUMBER(SEARCH(" ", $B9, 12)))))</formula>
    </cfRule>
    <cfRule type="expression" dxfId="283" priority="418" stopIfTrue="1">
      <formula>$B9="decimal"</formula>
    </cfRule>
    <cfRule type="expression" dxfId="282" priority="419" stopIfTrue="1">
      <formula>$B9="integer"</formula>
    </cfRule>
    <cfRule type="expression" dxfId="281" priority="420" stopIfTrue="1">
      <formula>$B9="text"</formula>
    </cfRule>
    <cfRule type="expression" dxfId="280" priority="421" stopIfTrue="1">
      <formula>$B9="end repeat"</formula>
    </cfRule>
    <cfRule type="expression" dxfId="279" priority="422" stopIfTrue="1">
      <formula>$B9="begin repeat"</formula>
    </cfRule>
    <cfRule type="expression" dxfId="278" priority="423" stopIfTrue="1">
      <formula>$B9="end group"</formula>
    </cfRule>
    <cfRule type="expression" dxfId="277" priority="424" stopIfTrue="1">
      <formula>$B9="begin group"</formula>
    </cfRule>
  </conditionalFormatting>
  <conditionalFormatting sqref="C450">
    <cfRule type="duplicateValues" dxfId="276" priority="369"/>
  </conditionalFormatting>
  <conditionalFormatting sqref="C450">
    <cfRule type="duplicateValues" dxfId="275" priority="405"/>
  </conditionalFormatting>
  <conditionalFormatting sqref="C410:F410">
    <cfRule type="expression" dxfId="274" priority="366" stopIfTrue="1">
      <formula>$B410="begin group"</formula>
    </cfRule>
  </conditionalFormatting>
  <conditionalFormatting sqref="C410:F410">
    <cfRule type="expression" dxfId="273" priority="363" stopIfTrue="1">
      <formula>$B410="begin repeat"</formula>
    </cfRule>
  </conditionalFormatting>
  <conditionalFormatting sqref="C410:F410">
    <cfRule type="expression" dxfId="272" priority="360" stopIfTrue="1">
      <formula>$B410="text"</formula>
    </cfRule>
  </conditionalFormatting>
  <conditionalFormatting sqref="C410:F410">
    <cfRule type="expression" dxfId="271" priority="358" stopIfTrue="1">
      <formula>$B410="integer"</formula>
    </cfRule>
  </conditionalFormatting>
  <conditionalFormatting sqref="C410:F410">
    <cfRule type="expression" dxfId="270" priority="356" stopIfTrue="1">
      <formula>$B410="decimal"</formula>
    </cfRule>
  </conditionalFormatting>
  <conditionalFormatting sqref="C410:F410">
    <cfRule type="expression" dxfId="269" priority="354" stopIfTrue="1">
      <formula>OR(AND(LEFT($B410, 16)="select_multiple ", LEN($B410)&gt;16, NOT(ISNUMBER(SEARCH(" ", $B410, 17)))), AND(LEFT($B410, 11)="select_one ", LEN($B410)&gt;11, NOT(ISNUMBER(SEARCH(" ", $B410, 12)))))</formula>
    </cfRule>
  </conditionalFormatting>
  <conditionalFormatting sqref="C410">
    <cfRule type="expression" dxfId="268" priority="351" stopIfTrue="1">
      <formula>OR($B410="audio audit", $B410="text audit", $B410="speed violations count", $B410="speed violations list", $B410="speed violations audit")</formula>
    </cfRule>
  </conditionalFormatting>
  <conditionalFormatting sqref="C410:F410">
    <cfRule type="expression" dxfId="267" priority="345" stopIfTrue="1">
      <formula>$B410="note"</formula>
    </cfRule>
    <cfRule type="expression" dxfId="266" priority="347" stopIfTrue="1">
      <formula>$B410="barcode"</formula>
    </cfRule>
    <cfRule type="expression" dxfId="265" priority="349" stopIfTrue="1">
      <formula>OR($B410="geopoint", $B410="geoshape", $B410="geotrace")</formula>
    </cfRule>
  </conditionalFormatting>
  <conditionalFormatting sqref="E410:F410 C410">
    <cfRule type="expression" dxfId="264" priority="343" stopIfTrue="1">
      <formula>OR($B410="calculate", $B410="calculate_here")</formula>
    </cfRule>
  </conditionalFormatting>
  <conditionalFormatting sqref="C410:F410">
    <cfRule type="expression" dxfId="263" priority="341" stopIfTrue="1">
      <formula>OR($B410="date", $B410="datetime")</formula>
    </cfRule>
  </conditionalFormatting>
  <conditionalFormatting sqref="C410:F410">
    <cfRule type="expression" dxfId="262" priority="339" stopIfTrue="1">
      <formula>$B410="image"</formula>
    </cfRule>
  </conditionalFormatting>
  <conditionalFormatting sqref="C410:F410">
    <cfRule type="expression" dxfId="261" priority="337" stopIfTrue="1">
      <formula>OR($B410="audio", $B410="video")</formula>
    </cfRule>
  </conditionalFormatting>
  <conditionalFormatting sqref="B410:F410">
    <cfRule type="expression" dxfId="260" priority="334" stopIfTrue="1">
      <formula>OR(AND(LEFT($B410, 14)="sensor_stream ", LEN($B410)&gt;14, NOT(ISNUMBER(SEARCH(" ", $B410, 15)))), AND(LEFT($B410, 17)="sensor_statistic ", LEN($B410)&gt;17, NOT(ISNUMBER(SEARCH(" ", $B410, 18)))))</formula>
    </cfRule>
    <cfRule type="expression" dxfId="259" priority="336" stopIfTrue="1">
      <formula>$B410="comments"</formula>
    </cfRule>
    <cfRule type="expression" dxfId="258" priority="338" stopIfTrue="1">
      <formula>OR($B410="audio", $B410="video")</formula>
    </cfRule>
    <cfRule type="expression" dxfId="257" priority="340" stopIfTrue="1">
      <formula>$B410="image"</formula>
    </cfRule>
    <cfRule type="expression" dxfId="256" priority="342" stopIfTrue="1">
      <formula>OR($B410="date", $B410="datetime")</formula>
    </cfRule>
    <cfRule type="expression" dxfId="255" priority="344" stopIfTrue="1">
      <formula>OR($B410="calculate", $B410="calculate_here")</formula>
    </cfRule>
    <cfRule type="expression" dxfId="254" priority="346" stopIfTrue="1">
      <formula>$B410="note"</formula>
    </cfRule>
    <cfRule type="expression" dxfId="253" priority="348" stopIfTrue="1">
      <formula>$B410="barcode"</formula>
    </cfRule>
    <cfRule type="expression" dxfId="252" priority="350" stopIfTrue="1">
      <formula>OR($B410="geopoint", $B410="geoshape", $B410="geotrace")</formula>
    </cfRule>
    <cfRule type="expression" dxfId="251" priority="352" stopIfTrue="1">
      <formula>OR($B410="audio audit", $B410="text audit", $B410="speed violations count", $B410="speed violations list", $B410="speed violations audit")</formula>
    </cfRule>
    <cfRule type="expression" dxfId="250" priority="353" stopIfTrue="1">
      <formula>OR($B410="username", $B410="phonenumber", $B410="start", $B410="end", $B410="deviceid", $B410="subscriberid", $B410="simserial", $B410="caseid")</formula>
    </cfRule>
    <cfRule type="expression" dxfId="249" priority="355" stopIfTrue="1">
      <formula>OR(AND(LEFT($B410, 16)="select_multiple ", LEN($B410)&gt;16, NOT(ISNUMBER(SEARCH(" ", $B410, 17)))), AND(LEFT($B410, 11)="select_one ", LEN($B410)&gt;11, NOT(ISNUMBER(SEARCH(" ", $B410, 12)))))</formula>
    </cfRule>
    <cfRule type="expression" dxfId="248" priority="357" stopIfTrue="1">
      <formula>$B410="decimal"</formula>
    </cfRule>
    <cfRule type="expression" dxfId="247" priority="359" stopIfTrue="1">
      <formula>$B410="integer"</formula>
    </cfRule>
    <cfRule type="expression" dxfId="246" priority="361" stopIfTrue="1">
      <formula>$B410="text"</formula>
    </cfRule>
    <cfRule type="expression" dxfId="245" priority="362" stopIfTrue="1">
      <formula>$B410="end repeat"</formula>
    </cfRule>
    <cfRule type="expression" dxfId="244" priority="364" stopIfTrue="1">
      <formula>$B410="begin repeat"</formula>
    </cfRule>
    <cfRule type="expression" dxfId="243" priority="365" stopIfTrue="1">
      <formula>$B410="end group"</formula>
    </cfRule>
    <cfRule type="expression" dxfId="242" priority="367" stopIfTrue="1">
      <formula>$B410="begin group"</formula>
    </cfRule>
  </conditionalFormatting>
  <conditionalFormatting sqref="C410">
    <cfRule type="expression" dxfId="241" priority="335" stopIfTrue="1">
      <formula>$B410="comments"</formula>
    </cfRule>
  </conditionalFormatting>
  <conditionalFormatting sqref="C410">
    <cfRule type="expression" dxfId="240" priority="333" stopIfTrue="1">
      <formula>OR(AND(LEFT($B410, 14)="sensor_stream ", LEN($B410)&gt;14, NOT(ISNUMBER(SEARCH(" ", $B410, 15)))), AND(LEFT($B410, 17)="sensor_statistic ", LEN($B410)&gt;17, NOT(ISNUMBER(SEARCH(" ", $B410, 18)))))</formula>
    </cfRule>
  </conditionalFormatting>
  <conditionalFormatting sqref="C410">
    <cfRule type="duplicateValues" dxfId="239" priority="332"/>
  </conditionalFormatting>
  <conditionalFormatting sqref="C410">
    <cfRule type="duplicateValues" dxfId="238" priority="368"/>
  </conditionalFormatting>
  <conditionalFormatting sqref="A973">
    <cfRule type="expression" dxfId="237" priority="217" stopIfTrue="1">
      <formula>OR(AND(LEFT($B973, 14)="sensor_stream ", LEN($B973)&gt;14, NOT(ISNUMBER(SEARCH(" ", $B973, 15)))), AND(LEFT($B973, 17)="sensor_statistic ", LEN($B973)&gt;17, NOT(ISNUMBER(SEARCH(" ", $B973, 18)))))</formula>
    </cfRule>
    <cfRule type="expression" dxfId="236" priority="218" stopIfTrue="1">
      <formula>$B973="comments"</formula>
    </cfRule>
    <cfRule type="expression" dxfId="235" priority="219" stopIfTrue="1">
      <formula>OR($B973="audio", $B973="video")</formula>
    </cfRule>
    <cfRule type="expression" dxfId="234" priority="220" stopIfTrue="1">
      <formula>$B973="image"</formula>
    </cfRule>
    <cfRule type="expression" dxfId="233" priority="221" stopIfTrue="1">
      <formula>OR($B973="date", $B973="datetime")</formula>
    </cfRule>
    <cfRule type="expression" dxfId="232" priority="222" stopIfTrue="1">
      <formula>OR($B973="calculate", $B973="calculate_here")</formula>
    </cfRule>
    <cfRule type="expression" dxfId="231" priority="223" stopIfTrue="1">
      <formula>$B973="note"</formula>
    </cfRule>
    <cfRule type="expression" dxfId="230" priority="224" stopIfTrue="1">
      <formula>$B973="barcode"</formula>
    </cfRule>
    <cfRule type="expression" dxfId="229" priority="225" stopIfTrue="1">
      <formula>OR($B973="geopoint", $B973="geoshape", $B973="geotrace")</formula>
    </cfRule>
    <cfRule type="expression" dxfId="228" priority="226" stopIfTrue="1">
      <formula>OR($B973="audio audit", $B973="text audit", $B973="speed violations count", $B973="speed violations list", $B973="speed violations audit")</formula>
    </cfRule>
    <cfRule type="expression" dxfId="227" priority="227" stopIfTrue="1">
      <formula>OR($B973="username", $B973="phonenumber", $B973="start", $B973="end", $B973="deviceid", $B973="subscriberid", $B973="simserial", $B973="caseid")</formula>
    </cfRule>
    <cfRule type="expression" dxfId="226" priority="228" stopIfTrue="1">
      <formula>OR(AND(LEFT($B973, 16)="select_multiple ", LEN($B973)&gt;16, NOT(ISNUMBER(SEARCH(" ", $B973, 17)))), AND(LEFT($B973, 11)="select_one ", LEN($B973)&gt;11, NOT(ISNUMBER(SEARCH(" ", $B973, 12)))))</formula>
    </cfRule>
    <cfRule type="expression" dxfId="225" priority="229" stopIfTrue="1">
      <formula>$B973="decimal"</formula>
    </cfRule>
    <cfRule type="expression" dxfId="224" priority="230" stopIfTrue="1">
      <formula>$B973="integer"</formula>
    </cfRule>
    <cfRule type="expression" dxfId="223" priority="231" stopIfTrue="1">
      <formula>$B973="text"</formula>
    </cfRule>
    <cfRule type="expression" dxfId="222" priority="232" stopIfTrue="1">
      <formula>$B973="end repeat"</formula>
    </cfRule>
    <cfRule type="expression" dxfId="221" priority="233" stopIfTrue="1">
      <formula>$B973="begin repeat"</formula>
    </cfRule>
    <cfRule type="expression" dxfId="220" priority="234" stopIfTrue="1">
      <formula>$B973="end group"</formula>
    </cfRule>
    <cfRule type="expression" dxfId="219" priority="235" stopIfTrue="1">
      <formula>$B973="begin group"</formula>
    </cfRule>
  </conditionalFormatting>
  <conditionalFormatting sqref="A860">
    <cfRule type="expression" dxfId="218" priority="198" stopIfTrue="1">
      <formula>OR(AND(LEFT($B860, 14)="sensor_stream ", LEN($B860)&gt;14, NOT(ISNUMBER(SEARCH(" ", $B860, 15)))), AND(LEFT($B860, 17)="sensor_statistic ", LEN($B860)&gt;17, NOT(ISNUMBER(SEARCH(" ", $B860, 18)))))</formula>
    </cfRule>
    <cfRule type="expression" dxfId="217" priority="199" stopIfTrue="1">
      <formula>$B860="comments"</formula>
    </cfRule>
    <cfRule type="expression" dxfId="216" priority="200" stopIfTrue="1">
      <formula>OR($B860="audio", $B860="video")</formula>
    </cfRule>
    <cfRule type="expression" dxfId="215" priority="201" stopIfTrue="1">
      <formula>$B860="image"</formula>
    </cfRule>
    <cfRule type="expression" dxfId="214" priority="202" stopIfTrue="1">
      <formula>OR($B860="date", $B860="datetime")</formula>
    </cfRule>
    <cfRule type="expression" dxfId="213" priority="203" stopIfTrue="1">
      <formula>OR($B860="calculate", $B860="calculate_here")</formula>
    </cfRule>
    <cfRule type="expression" dxfId="212" priority="204" stopIfTrue="1">
      <formula>$B860="note"</formula>
    </cfRule>
    <cfRule type="expression" dxfId="211" priority="205" stopIfTrue="1">
      <formula>$B860="barcode"</formula>
    </cfRule>
    <cfRule type="expression" dxfId="210" priority="206" stopIfTrue="1">
      <formula>OR($B860="geopoint", $B860="geoshape", $B860="geotrace")</formula>
    </cfRule>
    <cfRule type="expression" dxfId="209" priority="207" stopIfTrue="1">
      <formula>OR($B860="audio audit", $B860="text audit", $B860="speed violations count", $B860="speed violations list", $B860="speed violations audit")</formula>
    </cfRule>
    <cfRule type="expression" dxfId="208" priority="208" stopIfTrue="1">
      <formula>OR($B860="username", $B860="phonenumber", $B860="start", $B860="end", $B860="deviceid", $B860="subscriberid", $B860="simserial", $B860="caseid")</formula>
    </cfRule>
    <cfRule type="expression" dxfId="207" priority="209" stopIfTrue="1">
      <formula>OR(AND(LEFT($B860, 16)="select_multiple ", LEN($B860)&gt;16, NOT(ISNUMBER(SEARCH(" ", $B860, 17)))), AND(LEFT($B860, 11)="select_one ", LEN($B860)&gt;11, NOT(ISNUMBER(SEARCH(" ", $B860, 12)))))</formula>
    </cfRule>
    <cfRule type="expression" dxfId="206" priority="210" stopIfTrue="1">
      <formula>$B860="decimal"</formula>
    </cfRule>
    <cfRule type="expression" dxfId="205" priority="211" stopIfTrue="1">
      <formula>$B860="integer"</formula>
    </cfRule>
    <cfRule type="expression" dxfId="204" priority="212" stopIfTrue="1">
      <formula>$B860="text"</formula>
    </cfRule>
    <cfRule type="expression" dxfId="203" priority="213" stopIfTrue="1">
      <formula>$B860="end repeat"</formula>
    </cfRule>
    <cfRule type="expression" dxfId="202" priority="214" stopIfTrue="1">
      <formula>$B860="begin repeat"</formula>
    </cfRule>
    <cfRule type="expression" dxfId="201" priority="215" stopIfTrue="1">
      <formula>$B860="end group"</formula>
    </cfRule>
    <cfRule type="expression" dxfId="200" priority="216" stopIfTrue="1">
      <formula>$B860="begin group"</formula>
    </cfRule>
  </conditionalFormatting>
  <conditionalFormatting sqref="A861:A862">
    <cfRule type="expression" dxfId="199" priority="179" stopIfTrue="1">
      <formula>OR(AND(LEFT($B861, 14)="sensor_stream ", LEN($B861)&gt;14, NOT(ISNUMBER(SEARCH(" ", $B861, 15)))), AND(LEFT($B861, 17)="sensor_statistic ", LEN($B861)&gt;17, NOT(ISNUMBER(SEARCH(" ", $B861, 18)))))</formula>
    </cfRule>
    <cfRule type="expression" dxfId="198" priority="180" stopIfTrue="1">
      <formula>$B861="comments"</formula>
    </cfRule>
    <cfRule type="expression" dxfId="197" priority="181" stopIfTrue="1">
      <formula>OR($B861="audio", $B861="video")</formula>
    </cfRule>
    <cfRule type="expression" dxfId="196" priority="182" stopIfTrue="1">
      <formula>$B861="image"</formula>
    </cfRule>
    <cfRule type="expression" dxfId="195" priority="183" stopIfTrue="1">
      <formula>OR($B861="date", $B861="datetime")</formula>
    </cfRule>
    <cfRule type="expression" dxfId="194" priority="184" stopIfTrue="1">
      <formula>OR($B861="calculate", $B861="calculate_here")</formula>
    </cfRule>
    <cfRule type="expression" dxfId="193" priority="185" stopIfTrue="1">
      <formula>$B861="note"</formula>
    </cfRule>
    <cfRule type="expression" dxfId="192" priority="186" stopIfTrue="1">
      <formula>$B861="barcode"</formula>
    </cfRule>
    <cfRule type="expression" dxfId="191" priority="187" stopIfTrue="1">
      <formula>OR($B861="geopoint", $B861="geoshape", $B861="geotrace")</formula>
    </cfRule>
    <cfRule type="expression" dxfId="190" priority="188" stopIfTrue="1">
      <formula>OR($B861="audio audit", $B861="text audit", $B861="speed violations count", $B861="speed violations list", $B861="speed violations audit")</formula>
    </cfRule>
    <cfRule type="expression" dxfId="189" priority="189" stopIfTrue="1">
      <formula>OR($B861="username", $B861="phonenumber", $B861="start", $B861="end", $B861="deviceid", $B861="subscriberid", $B861="simserial", $B861="caseid")</formula>
    </cfRule>
    <cfRule type="expression" dxfId="188" priority="190" stopIfTrue="1">
      <formula>OR(AND(LEFT($B861, 16)="select_multiple ", LEN($B861)&gt;16, NOT(ISNUMBER(SEARCH(" ", $B861, 17)))), AND(LEFT($B861, 11)="select_one ", LEN($B861)&gt;11, NOT(ISNUMBER(SEARCH(" ", $B861, 12)))))</formula>
    </cfRule>
    <cfRule type="expression" dxfId="187" priority="191" stopIfTrue="1">
      <formula>$B861="decimal"</formula>
    </cfRule>
    <cfRule type="expression" dxfId="186" priority="192" stopIfTrue="1">
      <formula>$B861="integer"</formula>
    </cfRule>
    <cfRule type="expression" dxfId="185" priority="193" stopIfTrue="1">
      <formula>$B861="text"</formula>
    </cfRule>
    <cfRule type="expression" dxfId="184" priority="194" stopIfTrue="1">
      <formula>$B861="end repeat"</formula>
    </cfRule>
    <cfRule type="expression" dxfId="183" priority="195" stopIfTrue="1">
      <formula>$B861="begin repeat"</formula>
    </cfRule>
    <cfRule type="expression" dxfId="182" priority="196" stopIfTrue="1">
      <formula>$B861="end group"</formula>
    </cfRule>
    <cfRule type="expression" dxfId="181" priority="197" stopIfTrue="1">
      <formula>$B861="begin group"</formula>
    </cfRule>
  </conditionalFormatting>
  <conditionalFormatting sqref="A865">
    <cfRule type="expression" dxfId="180" priority="160" stopIfTrue="1">
      <formula>OR(AND(LEFT($B865, 14)="sensor_stream ", LEN($B865)&gt;14, NOT(ISNUMBER(SEARCH(" ", $B865, 15)))), AND(LEFT($B865, 17)="sensor_statistic ", LEN($B865)&gt;17, NOT(ISNUMBER(SEARCH(" ", $B865, 18)))))</formula>
    </cfRule>
    <cfRule type="expression" dxfId="179" priority="161" stopIfTrue="1">
      <formula>$B865="comments"</formula>
    </cfRule>
    <cfRule type="expression" dxfId="178" priority="162" stopIfTrue="1">
      <formula>OR($B865="audio", $B865="video")</formula>
    </cfRule>
    <cfRule type="expression" dxfId="177" priority="163" stopIfTrue="1">
      <formula>$B865="image"</formula>
    </cfRule>
    <cfRule type="expression" dxfId="176" priority="164" stopIfTrue="1">
      <formula>OR($B865="date", $B865="datetime")</formula>
    </cfRule>
    <cfRule type="expression" dxfId="175" priority="165" stopIfTrue="1">
      <formula>OR($B865="calculate", $B865="calculate_here")</formula>
    </cfRule>
    <cfRule type="expression" dxfId="174" priority="166" stopIfTrue="1">
      <formula>$B865="note"</formula>
    </cfRule>
    <cfRule type="expression" dxfId="173" priority="167" stopIfTrue="1">
      <formula>$B865="barcode"</formula>
    </cfRule>
    <cfRule type="expression" dxfId="172" priority="168" stopIfTrue="1">
      <formula>OR($B865="geopoint", $B865="geoshape", $B865="geotrace")</formula>
    </cfRule>
    <cfRule type="expression" dxfId="171" priority="169" stopIfTrue="1">
      <formula>OR($B865="audio audit", $B865="text audit", $B865="speed violations count", $B865="speed violations list", $B865="speed violations audit")</formula>
    </cfRule>
    <cfRule type="expression" dxfId="170" priority="170" stopIfTrue="1">
      <formula>OR($B865="username", $B865="phonenumber", $B865="start", $B865="end", $B865="deviceid", $B865="subscriberid", $B865="simserial", $B865="caseid")</formula>
    </cfRule>
    <cfRule type="expression" dxfId="169" priority="171" stopIfTrue="1">
      <formula>OR(AND(LEFT($B865, 16)="select_multiple ", LEN($B865)&gt;16, NOT(ISNUMBER(SEARCH(" ", $B865, 17)))), AND(LEFT($B865, 11)="select_one ", LEN($B865)&gt;11, NOT(ISNUMBER(SEARCH(" ", $B865, 12)))))</formula>
    </cfRule>
    <cfRule type="expression" dxfId="168" priority="172" stopIfTrue="1">
      <formula>$B865="decimal"</formula>
    </cfRule>
    <cfRule type="expression" dxfId="167" priority="173" stopIfTrue="1">
      <formula>$B865="integer"</formula>
    </cfRule>
    <cfRule type="expression" dxfId="166" priority="174" stopIfTrue="1">
      <formula>$B865="text"</formula>
    </cfRule>
    <cfRule type="expression" dxfId="165" priority="175" stopIfTrue="1">
      <formula>$B865="end repeat"</formula>
    </cfRule>
    <cfRule type="expression" dxfId="164" priority="176" stopIfTrue="1">
      <formula>$B865="begin repeat"</formula>
    </cfRule>
    <cfRule type="expression" dxfId="163" priority="177" stopIfTrue="1">
      <formula>$B865="end group"</formula>
    </cfRule>
    <cfRule type="expression" dxfId="162" priority="178" stopIfTrue="1">
      <formula>$B865="begin group"</formula>
    </cfRule>
  </conditionalFormatting>
  <conditionalFormatting sqref="A881">
    <cfRule type="expression" dxfId="161" priority="141" stopIfTrue="1">
      <formula>OR(AND(LEFT($B881, 14)="sensor_stream ", LEN($B881)&gt;14, NOT(ISNUMBER(SEARCH(" ", $B881, 15)))), AND(LEFT($B881, 17)="sensor_statistic ", LEN($B881)&gt;17, NOT(ISNUMBER(SEARCH(" ", $B881, 18)))))</formula>
    </cfRule>
    <cfRule type="expression" dxfId="160" priority="142" stopIfTrue="1">
      <formula>$B881="comments"</formula>
    </cfRule>
    <cfRule type="expression" dxfId="159" priority="143" stopIfTrue="1">
      <formula>OR($B881="audio", $B881="video")</formula>
    </cfRule>
    <cfRule type="expression" dxfId="158" priority="144" stopIfTrue="1">
      <formula>$B881="image"</formula>
    </cfRule>
    <cfRule type="expression" dxfId="157" priority="145" stopIfTrue="1">
      <formula>OR($B881="date", $B881="datetime")</formula>
    </cfRule>
    <cfRule type="expression" dxfId="156" priority="146" stopIfTrue="1">
      <formula>OR($B881="calculate", $B881="calculate_here")</formula>
    </cfRule>
    <cfRule type="expression" dxfId="155" priority="147" stopIfTrue="1">
      <formula>$B881="note"</formula>
    </cfRule>
    <cfRule type="expression" dxfId="154" priority="148" stopIfTrue="1">
      <formula>$B881="barcode"</formula>
    </cfRule>
    <cfRule type="expression" dxfId="153" priority="149" stopIfTrue="1">
      <formula>OR($B881="geopoint", $B881="geoshape", $B881="geotrace")</formula>
    </cfRule>
    <cfRule type="expression" dxfId="152" priority="150" stopIfTrue="1">
      <formula>OR($B881="audio audit", $B881="text audit", $B881="speed violations count", $B881="speed violations list", $B881="speed violations audit")</formula>
    </cfRule>
    <cfRule type="expression" dxfId="151" priority="151" stopIfTrue="1">
      <formula>OR($B881="username", $B881="phonenumber", $B881="start", $B881="end", $B881="deviceid", $B881="subscriberid", $B881="simserial", $B881="caseid")</formula>
    </cfRule>
    <cfRule type="expression" dxfId="150" priority="152" stopIfTrue="1">
      <formula>OR(AND(LEFT($B881, 16)="select_multiple ", LEN($B881)&gt;16, NOT(ISNUMBER(SEARCH(" ", $B881, 17)))), AND(LEFT($B881, 11)="select_one ", LEN($B881)&gt;11, NOT(ISNUMBER(SEARCH(" ", $B881, 12)))))</formula>
    </cfRule>
    <cfRule type="expression" dxfId="149" priority="153" stopIfTrue="1">
      <formula>$B881="decimal"</formula>
    </cfRule>
    <cfRule type="expression" dxfId="148" priority="154" stopIfTrue="1">
      <formula>$B881="integer"</formula>
    </cfRule>
    <cfRule type="expression" dxfId="147" priority="155" stopIfTrue="1">
      <formula>$B881="text"</formula>
    </cfRule>
    <cfRule type="expression" dxfId="146" priority="156" stopIfTrue="1">
      <formula>$B881="end repeat"</formula>
    </cfRule>
    <cfRule type="expression" dxfId="145" priority="157" stopIfTrue="1">
      <formula>$B881="begin repeat"</formula>
    </cfRule>
    <cfRule type="expression" dxfId="144" priority="158" stopIfTrue="1">
      <formula>$B881="end group"</formula>
    </cfRule>
    <cfRule type="expression" dxfId="143" priority="159" stopIfTrue="1">
      <formula>$B881="begin group"</formula>
    </cfRule>
  </conditionalFormatting>
  <conditionalFormatting sqref="A884">
    <cfRule type="expression" dxfId="142" priority="122" stopIfTrue="1">
      <formula>OR(AND(LEFT($B884, 14)="sensor_stream ", LEN($B884)&gt;14, NOT(ISNUMBER(SEARCH(" ", $B884, 15)))), AND(LEFT($B884, 17)="sensor_statistic ", LEN($B884)&gt;17, NOT(ISNUMBER(SEARCH(" ", $B884, 18)))))</formula>
    </cfRule>
    <cfRule type="expression" dxfId="141" priority="123" stopIfTrue="1">
      <formula>$B884="comments"</formula>
    </cfRule>
    <cfRule type="expression" dxfId="140" priority="124" stopIfTrue="1">
      <formula>OR($B884="audio", $B884="video")</formula>
    </cfRule>
    <cfRule type="expression" dxfId="139" priority="125" stopIfTrue="1">
      <formula>$B884="image"</formula>
    </cfRule>
    <cfRule type="expression" dxfId="138" priority="126" stopIfTrue="1">
      <formula>OR($B884="date", $B884="datetime")</formula>
    </cfRule>
    <cfRule type="expression" dxfId="137" priority="127" stopIfTrue="1">
      <formula>OR($B884="calculate", $B884="calculate_here")</formula>
    </cfRule>
    <cfRule type="expression" dxfId="136" priority="128" stopIfTrue="1">
      <formula>$B884="note"</formula>
    </cfRule>
    <cfRule type="expression" dxfId="135" priority="129" stopIfTrue="1">
      <formula>$B884="barcode"</formula>
    </cfRule>
    <cfRule type="expression" dxfId="134" priority="130" stopIfTrue="1">
      <formula>OR($B884="geopoint", $B884="geoshape", $B884="geotrace")</formula>
    </cfRule>
    <cfRule type="expression" dxfId="133" priority="131" stopIfTrue="1">
      <formula>OR($B884="audio audit", $B884="text audit", $B884="speed violations count", $B884="speed violations list", $B884="speed violations audit")</formula>
    </cfRule>
    <cfRule type="expression" dxfId="132" priority="132" stopIfTrue="1">
      <formula>OR($B884="username", $B884="phonenumber", $B884="start", $B884="end", $B884="deviceid", $B884="subscriberid", $B884="simserial", $B884="caseid")</formula>
    </cfRule>
    <cfRule type="expression" dxfId="131" priority="133" stopIfTrue="1">
      <formula>OR(AND(LEFT($B884, 16)="select_multiple ", LEN($B884)&gt;16, NOT(ISNUMBER(SEARCH(" ", $B884, 17)))), AND(LEFT($B884, 11)="select_one ", LEN($B884)&gt;11, NOT(ISNUMBER(SEARCH(" ", $B884, 12)))))</formula>
    </cfRule>
    <cfRule type="expression" dxfId="130" priority="134" stopIfTrue="1">
      <formula>$B884="decimal"</formula>
    </cfRule>
    <cfRule type="expression" dxfId="129" priority="135" stopIfTrue="1">
      <formula>$B884="integer"</formula>
    </cfRule>
    <cfRule type="expression" dxfId="128" priority="136" stopIfTrue="1">
      <formula>$B884="text"</formula>
    </cfRule>
    <cfRule type="expression" dxfId="127" priority="137" stopIfTrue="1">
      <formula>$B884="end repeat"</formula>
    </cfRule>
    <cfRule type="expression" dxfId="126" priority="138" stopIfTrue="1">
      <formula>$B884="begin repeat"</formula>
    </cfRule>
    <cfRule type="expression" dxfId="125" priority="139" stopIfTrue="1">
      <formula>$B884="end group"</formula>
    </cfRule>
    <cfRule type="expression" dxfId="124" priority="140" stopIfTrue="1">
      <formula>$B884="begin group"</formula>
    </cfRule>
  </conditionalFormatting>
  <conditionalFormatting sqref="A905">
    <cfRule type="expression" dxfId="123" priority="103" stopIfTrue="1">
      <formula>OR(AND(LEFT($B905, 14)="sensor_stream ", LEN($B905)&gt;14, NOT(ISNUMBER(SEARCH(" ", $B905, 15)))), AND(LEFT($B905, 17)="sensor_statistic ", LEN($B905)&gt;17, NOT(ISNUMBER(SEARCH(" ", $B905, 18)))))</formula>
    </cfRule>
    <cfRule type="expression" dxfId="122" priority="104" stopIfTrue="1">
      <formula>$B905="comments"</formula>
    </cfRule>
    <cfRule type="expression" dxfId="121" priority="105" stopIfTrue="1">
      <formula>OR($B905="audio", $B905="video")</formula>
    </cfRule>
    <cfRule type="expression" dxfId="120" priority="106" stopIfTrue="1">
      <formula>$B905="image"</formula>
    </cfRule>
    <cfRule type="expression" dxfId="119" priority="107" stopIfTrue="1">
      <formula>OR($B905="date", $B905="datetime")</formula>
    </cfRule>
    <cfRule type="expression" dxfId="118" priority="108" stopIfTrue="1">
      <formula>OR($B905="calculate", $B905="calculate_here")</formula>
    </cfRule>
    <cfRule type="expression" dxfId="117" priority="109" stopIfTrue="1">
      <formula>$B905="note"</formula>
    </cfRule>
    <cfRule type="expression" dxfId="116" priority="110" stopIfTrue="1">
      <formula>$B905="barcode"</formula>
    </cfRule>
    <cfRule type="expression" dxfId="115" priority="111" stopIfTrue="1">
      <formula>OR($B905="geopoint", $B905="geoshape", $B905="geotrace")</formula>
    </cfRule>
    <cfRule type="expression" dxfId="114" priority="112" stopIfTrue="1">
      <formula>OR($B905="audio audit", $B905="text audit", $B905="speed violations count", $B905="speed violations list", $B905="speed violations audit")</formula>
    </cfRule>
    <cfRule type="expression" dxfId="113" priority="113" stopIfTrue="1">
      <formula>OR($B905="username", $B905="phonenumber", $B905="start", $B905="end", $B905="deviceid", $B905="subscriberid", $B905="simserial", $B905="caseid")</formula>
    </cfRule>
    <cfRule type="expression" dxfId="112" priority="114" stopIfTrue="1">
      <formula>OR(AND(LEFT($B905, 16)="select_multiple ", LEN($B905)&gt;16, NOT(ISNUMBER(SEARCH(" ", $B905, 17)))), AND(LEFT($B905, 11)="select_one ", LEN($B905)&gt;11, NOT(ISNUMBER(SEARCH(" ", $B905, 12)))))</formula>
    </cfRule>
    <cfRule type="expression" dxfId="111" priority="115" stopIfTrue="1">
      <formula>$B905="decimal"</formula>
    </cfRule>
    <cfRule type="expression" dxfId="110" priority="116" stopIfTrue="1">
      <formula>$B905="integer"</formula>
    </cfRule>
    <cfRule type="expression" dxfId="109" priority="117" stopIfTrue="1">
      <formula>$B905="text"</formula>
    </cfRule>
    <cfRule type="expression" dxfId="108" priority="118" stopIfTrue="1">
      <formula>$B905="end repeat"</formula>
    </cfRule>
    <cfRule type="expression" dxfId="107" priority="119" stopIfTrue="1">
      <formula>$B905="begin repeat"</formula>
    </cfRule>
    <cfRule type="expression" dxfId="106" priority="120" stopIfTrue="1">
      <formula>$B905="end group"</formula>
    </cfRule>
    <cfRule type="expression" dxfId="105" priority="121" stopIfTrue="1">
      <formula>$B905="begin group"</formula>
    </cfRule>
  </conditionalFormatting>
  <conditionalFormatting sqref="A908">
    <cfRule type="expression" dxfId="104" priority="84" stopIfTrue="1">
      <formula>OR(AND(LEFT($B908, 14)="sensor_stream ", LEN($B908)&gt;14, NOT(ISNUMBER(SEARCH(" ", $B908, 15)))), AND(LEFT($B908, 17)="sensor_statistic ", LEN($B908)&gt;17, NOT(ISNUMBER(SEARCH(" ", $B908, 18)))))</formula>
    </cfRule>
    <cfRule type="expression" dxfId="103" priority="85" stopIfTrue="1">
      <formula>$B908="comments"</formula>
    </cfRule>
    <cfRule type="expression" dxfId="102" priority="86" stopIfTrue="1">
      <formula>OR($B908="audio", $B908="video")</formula>
    </cfRule>
    <cfRule type="expression" dxfId="101" priority="87" stopIfTrue="1">
      <formula>$B908="image"</formula>
    </cfRule>
    <cfRule type="expression" dxfId="100" priority="88" stopIfTrue="1">
      <formula>OR($B908="date", $B908="datetime")</formula>
    </cfRule>
    <cfRule type="expression" dxfId="99" priority="89" stopIfTrue="1">
      <formula>OR($B908="calculate", $B908="calculate_here")</formula>
    </cfRule>
    <cfRule type="expression" dxfId="98" priority="90" stopIfTrue="1">
      <formula>$B908="note"</formula>
    </cfRule>
    <cfRule type="expression" dxfId="97" priority="91" stopIfTrue="1">
      <formula>$B908="barcode"</formula>
    </cfRule>
    <cfRule type="expression" dxfId="96" priority="92" stopIfTrue="1">
      <formula>OR($B908="geopoint", $B908="geoshape", $B908="geotrace")</formula>
    </cfRule>
    <cfRule type="expression" dxfId="95" priority="93" stopIfTrue="1">
      <formula>OR($B908="audio audit", $B908="text audit", $B908="speed violations count", $B908="speed violations list", $B908="speed violations audit")</formula>
    </cfRule>
    <cfRule type="expression" dxfId="94" priority="94" stopIfTrue="1">
      <formula>OR($B908="username", $B908="phonenumber", $B908="start", $B908="end", $B908="deviceid", $B908="subscriberid", $B908="simserial", $B908="caseid")</formula>
    </cfRule>
    <cfRule type="expression" dxfId="93" priority="95" stopIfTrue="1">
      <formula>OR(AND(LEFT($B908, 16)="select_multiple ", LEN($B908)&gt;16, NOT(ISNUMBER(SEARCH(" ", $B908, 17)))), AND(LEFT($B908, 11)="select_one ", LEN($B908)&gt;11, NOT(ISNUMBER(SEARCH(" ", $B908, 12)))))</formula>
    </cfRule>
    <cfRule type="expression" dxfId="92" priority="96" stopIfTrue="1">
      <formula>$B908="decimal"</formula>
    </cfRule>
    <cfRule type="expression" dxfId="91" priority="97" stopIfTrue="1">
      <formula>$B908="integer"</formula>
    </cfRule>
    <cfRule type="expression" dxfId="90" priority="98" stopIfTrue="1">
      <formula>$B908="text"</formula>
    </cfRule>
    <cfRule type="expression" dxfId="89" priority="99" stopIfTrue="1">
      <formula>$B908="end repeat"</formula>
    </cfRule>
    <cfRule type="expression" dxfId="88" priority="100" stopIfTrue="1">
      <formula>$B908="begin repeat"</formula>
    </cfRule>
    <cfRule type="expression" dxfId="87" priority="101" stopIfTrue="1">
      <formula>$B908="end group"</formula>
    </cfRule>
    <cfRule type="expression" dxfId="86" priority="102" stopIfTrue="1">
      <formula>$B908="begin group"</formula>
    </cfRule>
  </conditionalFormatting>
  <conditionalFormatting sqref="A995">
    <cfRule type="expression" dxfId="85" priority="65" stopIfTrue="1">
      <formula>OR(AND(LEFT($B995, 14)="sensor_stream ", LEN($B995)&gt;14, NOT(ISNUMBER(SEARCH(" ", $B995, 15)))), AND(LEFT($B995, 17)="sensor_statistic ", LEN($B995)&gt;17, NOT(ISNUMBER(SEARCH(" ", $B995, 18)))))</formula>
    </cfRule>
    <cfRule type="expression" dxfId="84" priority="66" stopIfTrue="1">
      <formula>$B995="comments"</formula>
    </cfRule>
    <cfRule type="expression" dxfId="83" priority="67" stopIfTrue="1">
      <formula>OR($B995="audio", $B995="video")</formula>
    </cfRule>
    <cfRule type="expression" dxfId="82" priority="68" stopIfTrue="1">
      <formula>$B995="image"</formula>
    </cfRule>
    <cfRule type="expression" dxfId="81" priority="69" stopIfTrue="1">
      <formula>OR($B995="date", $B995="datetime")</formula>
    </cfRule>
    <cfRule type="expression" dxfId="80" priority="70" stopIfTrue="1">
      <formula>OR($B995="calculate", $B995="calculate_here")</formula>
    </cfRule>
    <cfRule type="expression" dxfId="79" priority="71" stopIfTrue="1">
      <formula>$B995="note"</formula>
    </cfRule>
    <cfRule type="expression" dxfId="78" priority="72" stopIfTrue="1">
      <formula>$B995="barcode"</formula>
    </cfRule>
    <cfRule type="expression" dxfId="77" priority="73" stopIfTrue="1">
      <formula>OR($B995="geopoint", $B995="geoshape", $B995="geotrace")</formula>
    </cfRule>
    <cfRule type="expression" dxfId="76" priority="74" stopIfTrue="1">
      <formula>OR($B995="audio audit", $B995="text audit", $B995="speed violations count", $B995="speed violations list", $B995="speed violations audit")</formula>
    </cfRule>
    <cfRule type="expression" dxfId="75" priority="75" stopIfTrue="1">
      <formula>OR($B995="username", $B995="phonenumber", $B995="start", $B995="end", $B995="deviceid", $B995="subscriberid", $B995="simserial", $B995="caseid")</formula>
    </cfRule>
    <cfRule type="expression" dxfId="74" priority="76" stopIfTrue="1">
      <formula>OR(AND(LEFT($B995, 16)="select_multiple ", LEN($B995)&gt;16, NOT(ISNUMBER(SEARCH(" ", $B995, 17)))), AND(LEFT($B995, 11)="select_one ", LEN($B995)&gt;11, NOT(ISNUMBER(SEARCH(" ", $B995, 12)))))</formula>
    </cfRule>
    <cfRule type="expression" dxfId="73" priority="77" stopIfTrue="1">
      <formula>$B995="decimal"</formula>
    </cfRule>
    <cfRule type="expression" dxfId="72" priority="78" stopIfTrue="1">
      <formula>$B995="integer"</formula>
    </cfRule>
    <cfRule type="expression" dxfId="71" priority="79" stopIfTrue="1">
      <formula>$B995="text"</formula>
    </cfRule>
    <cfRule type="expression" dxfId="70" priority="80" stopIfTrue="1">
      <formula>$B995="end repeat"</formula>
    </cfRule>
    <cfRule type="expression" dxfId="69" priority="81" stopIfTrue="1">
      <formula>$B995="begin repeat"</formula>
    </cfRule>
    <cfRule type="expression" dxfId="68" priority="82" stopIfTrue="1">
      <formula>$B995="end group"</formula>
    </cfRule>
    <cfRule type="expression" dxfId="67" priority="83" stopIfTrue="1">
      <formula>$B995="begin group"</formula>
    </cfRule>
  </conditionalFormatting>
  <conditionalFormatting sqref="A974">
    <cfRule type="expression" dxfId="66" priority="63" stopIfTrue="1">
      <formula>$B974="begin group"</formula>
    </cfRule>
  </conditionalFormatting>
  <conditionalFormatting sqref="A974">
    <cfRule type="expression" dxfId="65" priority="60" stopIfTrue="1">
      <formula>$B974="begin repeat"</formula>
    </cfRule>
  </conditionalFormatting>
  <conditionalFormatting sqref="A974">
    <cfRule type="expression" dxfId="64" priority="57" stopIfTrue="1">
      <formula>$B974="text"</formula>
    </cfRule>
  </conditionalFormatting>
  <conditionalFormatting sqref="A974">
    <cfRule type="expression" dxfId="63" priority="55" stopIfTrue="1">
      <formula>$B974="integer"</formula>
    </cfRule>
  </conditionalFormatting>
  <conditionalFormatting sqref="A974">
    <cfRule type="expression" dxfId="62" priority="53" stopIfTrue="1">
      <formula>$B974="decimal"</formula>
    </cfRule>
  </conditionalFormatting>
  <conditionalFormatting sqref="A974">
    <cfRule type="expression" dxfId="61" priority="51" stopIfTrue="1">
      <formula>OR(AND(LEFT($B974, 16)="select_multiple ", LEN($B974)&gt;16, NOT(ISNUMBER(SEARCH(" ", $B974, 17)))), AND(LEFT($B974, 11)="select_one ", LEN($B974)&gt;11, NOT(ISNUMBER(SEARCH(" ", $B974, 12)))))</formula>
    </cfRule>
  </conditionalFormatting>
  <conditionalFormatting sqref="A974">
    <cfRule type="expression" dxfId="60" priority="43" stopIfTrue="1">
      <formula>$B974="note"</formula>
    </cfRule>
    <cfRule type="expression" dxfId="59" priority="45" stopIfTrue="1">
      <formula>$B974="barcode"</formula>
    </cfRule>
    <cfRule type="expression" dxfId="58" priority="47" stopIfTrue="1">
      <formula>OR($B974="geopoint", $B974="geoshape", $B974="geotrace")</formula>
    </cfRule>
  </conditionalFormatting>
  <conditionalFormatting sqref="A974">
    <cfRule type="expression" dxfId="57" priority="41" stopIfTrue="1">
      <formula>OR($B974="calculate", $B974="calculate_here")</formula>
    </cfRule>
  </conditionalFormatting>
  <conditionalFormatting sqref="A974">
    <cfRule type="expression" dxfId="56" priority="39" stopIfTrue="1">
      <formula>OR($B974="date", $B974="datetime")</formula>
    </cfRule>
  </conditionalFormatting>
  <conditionalFormatting sqref="A974">
    <cfRule type="expression" dxfId="55" priority="37" stopIfTrue="1">
      <formula>$B974="image"</formula>
    </cfRule>
  </conditionalFormatting>
  <conditionalFormatting sqref="A974">
    <cfRule type="expression" dxfId="54" priority="35" stopIfTrue="1">
      <formula>OR($B974="audio", $B974="video")</formula>
    </cfRule>
  </conditionalFormatting>
  <conditionalFormatting sqref="A974">
    <cfRule type="expression" dxfId="53" priority="33" stopIfTrue="1">
      <formula>OR(AND(LEFT($B974, 14)="sensor_stream ", LEN($B974)&gt;14, NOT(ISNUMBER(SEARCH(" ", $B974, 15)))), AND(LEFT($B974, 17)="sensor_statistic ", LEN($B974)&gt;17, NOT(ISNUMBER(SEARCH(" ", $B974, 18)))))</formula>
    </cfRule>
    <cfRule type="expression" dxfId="52" priority="34" stopIfTrue="1">
      <formula>$B974="comments"</formula>
    </cfRule>
    <cfRule type="expression" dxfId="51" priority="36" stopIfTrue="1">
      <formula>OR($B974="audio", $B974="video")</formula>
    </cfRule>
    <cfRule type="expression" dxfId="50" priority="38" stopIfTrue="1">
      <formula>$B974="image"</formula>
    </cfRule>
    <cfRule type="expression" dxfId="49" priority="40" stopIfTrue="1">
      <formula>OR($B974="date", $B974="datetime")</formula>
    </cfRule>
    <cfRule type="expression" dxfId="48" priority="42" stopIfTrue="1">
      <formula>OR($B974="calculate", $B974="calculate_here")</formula>
    </cfRule>
    <cfRule type="expression" dxfId="47" priority="44" stopIfTrue="1">
      <formula>$B974="note"</formula>
    </cfRule>
    <cfRule type="expression" dxfId="46" priority="46" stopIfTrue="1">
      <formula>$B974="barcode"</formula>
    </cfRule>
    <cfRule type="expression" dxfId="45" priority="48" stopIfTrue="1">
      <formula>OR($B974="geopoint", $B974="geoshape", $B974="geotrace")</formula>
    </cfRule>
    <cfRule type="expression" dxfId="44" priority="49" stopIfTrue="1">
      <formula>OR($B974="audio audit", $B974="text audit", $B974="speed violations count", $B974="speed violations list", $B974="speed violations audit")</formula>
    </cfRule>
    <cfRule type="expression" dxfId="43" priority="50" stopIfTrue="1">
      <formula>OR($B974="username", $B974="phonenumber", $B974="start", $B974="end", $B974="deviceid", $B974="subscriberid", $B974="simserial", $B974="caseid")</formula>
    </cfRule>
    <cfRule type="expression" dxfId="42" priority="52" stopIfTrue="1">
      <formula>OR(AND(LEFT($B974, 16)="select_multiple ", LEN($B974)&gt;16, NOT(ISNUMBER(SEARCH(" ", $B974, 17)))), AND(LEFT($B974, 11)="select_one ", LEN($B974)&gt;11, NOT(ISNUMBER(SEARCH(" ", $B974, 12)))))</formula>
    </cfRule>
    <cfRule type="expression" dxfId="41" priority="54" stopIfTrue="1">
      <formula>$B974="decimal"</formula>
    </cfRule>
    <cfRule type="expression" dxfId="40" priority="56" stopIfTrue="1">
      <formula>$B974="integer"</formula>
    </cfRule>
    <cfRule type="expression" dxfId="39" priority="58" stopIfTrue="1">
      <formula>$B974="text"</formula>
    </cfRule>
    <cfRule type="expression" dxfId="38" priority="59" stopIfTrue="1">
      <formula>$B974="end repeat"</formula>
    </cfRule>
    <cfRule type="expression" dxfId="37" priority="61" stopIfTrue="1">
      <formula>$B974="begin repeat"</formula>
    </cfRule>
    <cfRule type="expression" dxfId="36" priority="62" stopIfTrue="1">
      <formula>$B974="end group"</formula>
    </cfRule>
    <cfRule type="expression" dxfId="35" priority="64" stopIfTrue="1">
      <formula>$B974="begin group"</formula>
    </cfRule>
  </conditionalFormatting>
  <conditionalFormatting sqref="A974">
    <cfRule type="expression" dxfId="34" priority="31" stopIfTrue="1">
      <formula>$B974="begin group"</formula>
    </cfRule>
  </conditionalFormatting>
  <conditionalFormatting sqref="A974">
    <cfRule type="expression" dxfId="33" priority="28" stopIfTrue="1">
      <formula>$B974="begin repeat"</formula>
    </cfRule>
  </conditionalFormatting>
  <conditionalFormatting sqref="A974">
    <cfRule type="expression" dxfId="32" priority="25" stopIfTrue="1">
      <formula>$B974="text"</formula>
    </cfRule>
  </conditionalFormatting>
  <conditionalFormatting sqref="A974">
    <cfRule type="expression" dxfId="31" priority="23" stopIfTrue="1">
      <formula>$B974="integer"</formula>
    </cfRule>
  </conditionalFormatting>
  <conditionalFormatting sqref="A974">
    <cfRule type="expression" dxfId="30" priority="21" stopIfTrue="1">
      <formula>$B974="decimal"</formula>
    </cfRule>
  </conditionalFormatting>
  <conditionalFormatting sqref="A974">
    <cfRule type="expression" dxfId="29" priority="19" stopIfTrue="1">
      <formula>OR(AND(LEFT($B974, 16)="select_multiple ", LEN($B974)&gt;16, NOT(ISNUMBER(SEARCH(" ", $B974, 17)))), AND(LEFT($B974, 11)="select_one ", LEN($B974)&gt;11, NOT(ISNUMBER(SEARCH(" ", $B974, 12)))))</formula>
    </cfRule>
  </conditionalFormatting>
  <conditionalFormatting sqref="A974">
    <cfRule type="expression" dxfId="28" priority="11" stopIfTrue="1">
      <formula>$B974="note"</formula>
    </cfRule>
    <cfRule type="expression" dxfId="27" priority="13" stopIfTrue="1">
      <formula>$B974="barcode"</formula>
    </cfRule>
    <cfRule type="expression" dxfId="26" priority="15" stopIfTrue="1">
      <formula>OR($B974="geopoint", $B974="geoshape", $B974="geotrace")</formula>
    </cfRule>
  </conditionalFormatting>
  <conditionalFormatting sqref="A974">
    <cfRule type="expression" dxfId="25" priority="9" stopIfTrue="1">
      <formula>OR($B974="calculate", $B974="calculate_here")</formula>
    </cfRule>
  </conditionalFormatting>
  <conditionalFormatting sqref="A974">
    <cfRule type="expression" dxfId="24" priority="7" stopIfTrue="1">
      <formula>OR($B974="date", $B974="datetime")</formula>
    </cfRule>
  </conditionalFormatting>
  <conditionalFormatting sqref="A974">
    <cfRule type="expression" dxfId="23" priority="5" stopIfTrue="1">
      <formula>$B974="image"</formula>
    </cfRule>
  </conditionalFormatting>
  <conditionalFormatting sqref="A974">
    <cfRule type="expression" dxfId="22" priority="3" stopIfTrue="1">
      <formula>OR($B974="audio", $B974="video")</formula>
    </cfRule>
  </conditionalFormatting>
  <conditionalFormatting sqref="A974">
    <cfRule type="expression" dxfId="21" priority="1" stopIfTrue="1">
      <formula>OR(AND(LEFT($B974, 14)="sensor_stream ", LEN($B974)&gt;14, NOT(ISNUMBER(SEARCH(" ", $B974, 15)))), AND(LEFT($B974, 17)="sensor_statistic ", LEN($B974)&gt;17, NOT(ISNUMBER(SEARCH(" ", $B974, 18)))))</formula>
    </cfRule>
    <cfRule type="expression" dxfId="20" priority="2" stopIfTrue="1">
      <formula>$B974="comments"</formula>
    </cfRule>
    <cfRule type="expression" dxfId="19" priority="4" stopIfTrue="1">
      <formula>OR($B974="audio", $B974="video")</formula>
    </cfRule>
    <cfRule type="expression" dxfId="18" priority="6" stopIfTrue="1">
      <formula>$B974="image"</formula>
    </cfRule>
    <cfRule type="expression" dxfId="17" priority="8" stopIfTrue="1">
      <formula>OR($B974="date", $B974="datetime")</formula>
    </cfRule>
    <cfRule type="expression" dxfId="16" priority="10" stopIfTrue="1">
      <formula>OR($B974="calculate", $B974="calculate_here")</formula>
    </cfRule>
    <cfRule type="expression" dxfId="15" priority="12" stopIfTrue="1">
      <formula>$B974="note"</formula>
    </cfRule>
    <cfRule type="expression" dxfId="14" priority="14" stopIfTrue="1">
      <formula>$B974="barcode"</formula>
    </cfRule>
    <cfRule type="expression" dxfId="13" priority="16" stopIfTrue="1">
      <formula>OR($B974="geopoint", $B974="geoshape", $B974="geotrace")</formula>
    </cfRule>
    <cfRule type="expression" dxfId="12" priority="17" stopIfTrue="1">
      <formula>OR($B974="audio audit", $B974="text audit", $B974="speed violations count", $B974="speed violations list", $B974="speed violations audit")</formula>
    </cfRule>
    <cfRule type="expression" dxfId="11" priority="18" stopIfTrue="1">
      <formula>OR($B974="username", $B974="phonenumber", $B974="start", $B974="end", $B974="deviceid", $B974="subscriberid", $B974="simserial", $B974="caseid")</formula>
    </cfRule>
    <cfRule type="expression" dxfId="10" priority="20" stopIfTrue="1">
      <formula>OR(AND(LEFT($B974, 16)="select_multiple ", LEN($B974)&gt;16, NOT(ISNUMBER(SEARCH(" ", $B974, 17)))), AND(LEFT($B974, 11)="select_one ", LEN($B974)&gt;11, NOT(ISNUMBER(SEARCH(" ", $B974, 12)))))</formula>
    </cfRule>
    <cfRule type="expression" dxfId="9" priority="22" stopIfTrue="1">
      <formula>$B974="decimal"</formula>
    </cfRule>
    <cfRule type="expression" dxfId="8" priority="24" stopIfTrue="1">
      <formula>$B974="integer"</formula>
    </cfRule>
    <cfRule type="expression" dxfId="7" priority="26" stopIfTrue="1">
      <formula>$B974="text"</formula>
    </cfRule>
    <cfRule type="expression" dxfId="6" priority="27" stopIfTrue="1">
      <formula>$B974="end repeat"</formula>
    </cfRule>
    <cfRule type="expression" dxfId="5" priority="29" stopIfTrue="1">
      <formula>$B974="begin repeat"</formula>
    </cfRule>
    <cfRule type="expression" dxfId="4" priority="30" stopIfTrue="1">
      <formula>$B974="end group"</formula>
    </cfRule>
    <cfRule type="expression" dxfId="3" priority="32" stopIfTrue="1">
      <formula>$B974="begin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43"/>
  <sheetViews>
    <sheetView zoomScaleNormal="75" zoomScalePageLayoutView="75" workbookViewId="0">
      <pane ySplit="1" topLeftCell="A515" activePane="bottomLeft" state="frozen"/>
      <selection pane="bottomLeft" activeCell="A540" sqref="A540"/>
    </sheetView>
  </sheetViews>
  <sheetFormatPr defaultColWidth="10.875" defaultRowHeight="15.75"/>
  <cols>
    <col min="1" max="1" width="36.875" style="15" bestFit="1" customWidth="1" collapsed="1"/>
    <col min="2" max="2" width="24.75" style="15" bestFit="1" customWidth="1" collapsed="1"/>
    <col min="3" max="3" width="56.375" style="15" bestFit="1" customWidth="1" collapsed="1"/>
    <col min="4" max="5" width="10.875" style="15" collapsed="1"/>
    <col min="6" max="16384" width="10.875" style="1" collapsed="1"/>
  </cols>
  <sheetData>
    <row r="1" spans="1:5" s="3" customFormat="1" ht="18" customHeight="1">
      <c r="A1" s="12" t="s">
        <v>11</v>
      </c>
      <c r="B1" s="12" t="s">
        <v>35</v>
      </c>
      <c r="C1" s="13" t="s">
        <v>10</v>
      </c>
      <c r="D1" s="12" t="s">
        <v>12</v>
      </c>
      <c r="E1" s="12" t="s">
        <v>28</v>
      </c>
    </row>
    <row r="2" spans="1:5">
      <c r="A2" s="15" t="s">
        <v>65</v>
      </c>
      <c r="B2" s="15">
        <v>1</v>
      </c>
      <c r="C2" s="15" t="s">
        <v>15</v>
      </c>
    </row>
    <row r="3" spans="1:5">
      <c r="A3" s="16" t="s">
        <v>65</v>
      </c>
      <c r="B3" s="15">
        <v>2</v>
      </c>
      <c r="C3" s="15" t="s">
        <v>16</v>
      </c>
    </row>
    <row r="4" spans="1:5">
      <c r="A4" s="16" t="s">
        <v>77</v>
      </c>
      <c r="B4" s="15">
        <v>1</v>
      </c>
      <c r="C4" s="15" t="s">
        <v>79</v>
      </c>
    </row>
    <row r="5" spans="1:5">
      <c r="A5" s="16" t="s">
        <v>77</v>
      </c>
      <c r="B5" s="15">
        <v>2</v>
      </c>
      <c r="C5" s="15" t="s">
        <v>80</v>
      </c>
    </row>
    <row r="6" spans="1:5">
      <c r="A6" s="16" t="s">
        <v>77</v>
      </c>
      <c r="B6" s="15">
        <v>3</v>
      </c>
      <c r="C6" s="15" t="s">
        <v>81</v>
      </c>
    </row>
    <row r="7" spans="1:5">
      <c r="A7" s="16" t="s">
        <v>99</v>
      </c>
      <c r="B7" s="15">
        <v>1</v>
      </c>
      <c r="C7" s="15" t="s">
        <v>100</v>
      </c>
    </row>
    <row r="8" spans="1:5">
      <c r="A8" s="16" t="s">
        <v>99</v>
      </c>
      <c r="B8" s="15">
        <v>2</v>
      </c>
      <c r="C8" s="15" t="s">
        <v>101</v>
      </c>
    </row>
    <row r="9" spans="1:5">
      <c r="A9" s="16" t="s">
        <v>99</v>
      </c>
      <c r="B9" s="15">
        <v>3</v>
      </c>
      <c r="C9" s="15" t="s">
        <v>102</v>
      </c>
    </row>
    <row r="10" spans="1:5">
      <c r="A10" s="16" t="s">
        <v>99</v>
      </c>
      <c r="B10" s="15">
        <v>4</v>
      </c>
      <c r="C10" s="15" t="s">
        <v>103</v>
      </c>
    </row>
    <row r="11" spans="1:5">
      <c r="A11" s="16" t="s">
        <v>99</v>
      </c>
      <c r="B11" s="15">
        <v>5</v>
      </c>
      <c r="C11" s="15" t="s">
        <v>104</v>
      </c>
    </row>
    <row r="12" spans="1:5">
      <c r="A12" s="16" t="s">
        <v>99</v>
      </c>
      <c r="B12" s="15">
        <v>6</v>
      </c>
      <c r="C12" s="15" t="s">
        <v>105</v>
      </c>
    </row>
    <row r="13" spans="1:5">
      <c r="A13" s="16" t="s">
        <v>112</v>
      </c>
      <c r="B13" s="15">
        <v>1</v>
      </c>
      <c r="C13" s="15" t="s">
        <v>110</v>
      </c>
    </row>
    <row r="14" spans="1:5">
      <c r="A14" s="15" t="s">
        <v>112</v>
      </c>
      <c r="B14" s="15">
        <v>2</v>
      </c>
      <c r="C14" s="15" t="s">
        <v>111</v>
      </c>
    </row>
    <row r="15" spans="1:5">
      <c r="A15" s="15" t="s">
        <v>123</v>
      </c>
      <c r="B15" s="15">
        <v>1</v>
      </c>
      <c r="C15" s="15" t="s">
        <v>124</v>
      </c>
    </row>
    <row r="16" spans="1:5">
      <c r="A16" s="15" t="s">
        <v>123</v>
      </c>
      <c r="B16" s="15">
        <v>2</v>
      </c>
      <c r="C16" s="15" t="s">
        <v>125</v>
      </c>
    </row>
    <row r="17" spans="1:3">
      <c r="A17" s="15" t="s">
        <v>123</v>
      </c>
      <c r="B17" s="15">
        <v>3</v>
      </c>
      <c r="C17" s="15" t="s">
        <v>126</v>
      </c>
    </row>
    <row r="18" spans="1:3">
      <c r="A18" s="15" t="s">
        <v>123</v>
      </c>
      <c r="B18" s="15">
        <v>4</v>
      </c>
      <c r="C18" s="15" t="s">
        <v>127</v>
      </c>
    </row>
    <row r="19" spans="1:3">
      <c r="A19" s="15" t="s">
        <v>123</v>
      </c>
      <c r="B19" s="15">
        <v>5</v>
      </c>
      <c r="C19" s="15" t="s">
        <v>128</v>
      </c>
    </row>
    <row r="20" spans="1:3">
      <c r="A20" s="15" t="s">
        <v>123</v>
      </c>
      <c r="B20" s="15">
        <v>6</v>
      </c>
      <c r="C20" s="15" t="s">
        <v>129</v>
      </c>
    </row>
    <row r="21" spans="1:3">
      <c r="A21" s="15" t="s">
        <v>123</v>
      </c>
      <c r="B21" s="15">
        <v>7</v>
      </c>
      <c r="C21" s="15" t="s">
        <v>130</v>
      </c>
    </row>
    <row r="22" spans="1:3">
      <c r="A22" s="15" t="s">
        <v>123</v>
      </c>
      <c r="B22" s="15">
        <v>8</v>
      </c>
      <c r="C22" s="15" t="s">
        <v>131</v>
      </c>
    </row>
    <row r="23" spans="1:3">
      <c r="A23" s="15" t="s">
        <v>123</v>
      </c>
      <c r="B23" s="15">
        <v>9</v>
      </c>
      <c r="C23" s="15" t="s">
        <v>132</v>
      </c>
    </row>
    <row r="24" spans="1:3">
      <c r="A24" s="15" t="s">
        <v>123</v>
      </c>
      <c r="B24" s="15">
        <v>10</v>
      </c>
      <c r="C24" s="15" t="s">
        <v>133</v>
      </c>
    </row>
    <row r="25" spans="1:3">
      <c r="A25" s="15" t="s">
        <v>123</v>
      </c>
      <c r="B25" s="15">
        <v>11</v>
      </c>
      <c r="C25" s="15" t="s">
        <v>134</v>
      </c>
    </row>
    <row r="26" spans="1:3">
      <c r="A26" s="15" t="s">
        <v>123</v>
      </c>
      <c r="B26" s="15">
        <v>12</v>
      </c>
      <c r="C26" s="15" t="s">
        <v>135</v>
      </c>
    </row>
    <row r="27" spans="1:3">
      <c r="A27" s="15" t="s">
        <v>138</v>
      </c>
      <c r="B27" s="15">
        <v>1988</v>
      </c>
      <c r="C27" s="15">
        <v>1988</v>
      </c>
    </row>
    <row r="28" spans="1:3">
      <c r="A28" s="15" t="s">
        <v>138</v>
      </c>
      <c r="B28" s="15">
        <v>1989</v>
      </c>
      <c r="C28" s="15">
        <v>1989</v>
      </c>
    </row>
    <row r="29" spans="1:3">
      <c r="A29" s="15" t="s">
        <v>138</v>
      </c>
      <c r="B29" s="15">
        <v>1990</v>
      </c>
      <c r="C29" s="15">
        <v>1990</v>
      </c>
    </row>
    <row r="30" spans="1:3">
      <c r="A30" s="15" t="s">
        <v>138</v>
      </c>
      <c r="B30" s="15">
        <v>1991</v>
      </c>
      <c r="C30" s="15">
        <v>1991</v>
      </c>
    </row>
    <row r="31" spans="1:3">
      <c r="A31" s="15" t="s">
        <v>138</v>
      </c>
      <c r="B31" s="15">
        <v>1992</v>
      </c>
      <c r="C31" s="15">
        <v>1992</v>
      </c>
    </row>
    <row r="32" spans="1:3">
      <c r="A32" s="15" t="s">
        <v>138</v>
      </c>
      <c r="B32" s="15">
        <v>1993</v>
      </c>
      <c r="C32" s="15">
        <v>1993</v>
      </c>
    </row>
    <row r="33" spans="1:3">
      <c r="A33" s="15" t="s">
        <v>138</v>
      </c>
      <c r="B33" s="15">
        <v>1994</v>
      </c>
      <c r="C33" s="15">
        <v>1994</v>
      </c>
    </row>
    <row r="34" spans="1:3">
      <c r="A34" s="15" t="s">
        <v>138</v>
      </c>
      <c r="B34" s="15">
        <v>1995</v>
      </c>
      <c r="C34" s="15">
        <v>1995</v>
      </c>
    </row>
    <row r="35" spans="1:3">
      <c r="A35" s="15" t="s">
        <v>138</v>
      </c>
      <c r="B35" s="15">
        <v>1996</v>
      </c>
      <c r="C35" s="15">
        <v>1996</v>
      </c>
    </row>
    <row r="36" spans="1:3">
      <c r="A36" s="15" t="s">
        <v>138</v>
      </c>
      <c r="B36" s="15">
        <v>1997</v>
      </c>
      <c r="C36" s="15">
        <v>1997</v>
      </c>
    </row>
    <row r="37" spans="1:3">
      <c r="A37" s="15" t="s">
        <v>138</v>
      </c>
      <c r="B37" s="15">
        <v>1998</v>
      </c>
      <c r="C37" s="15">
        <v>1998</v>
      </c>
    </row>
    <row r="38" spans="1:3">
      <c r="A38" s="15" t="s">
        <v>138</v>
      </c>
      <c r="B38" s="15">
        <v>1999</v>
      </c>
      <c r="C38" s="15">
        <v>1999</v>
      </c>
    </row>
    <row r="39" spans="1:3">
      <c r="A39" s="15" t="s">
        <v>138</v>
      </c>
      <c r="B39" s="15">
        <v>2000</v>
      </c>
      <c r="C39" s="15">
        <v>2000</v>
      </c>
    </row>
    <row r="40" spans="1:3">
      <c r="A40" s="15" t="s">
        <v>138</v>
      </c>
      <c r="B40" s="15">
        <v>2001</v>
      </c>
      <c r="C40" s="15">
        <v>2001</v>
      </c>
    </row>
    <row r="41" spans="1:3">
      <c r="A41" s="15" t="s">
        <v>138</v>
      </c>
      <c r="B41" s="15">
        <v>2002</v>
      </c>
      <c r="C41" s="15">
        <v>2002</v>
      </c>
    </row>
    <row r="42" spans="1:3">
      <c r="A42" s="15" t="s">
        <v>138</v>
      </c>
      <c r="B42" s="15">
        <v>2003</v>
      </c>
      <c r="C42" s="15">
        <v>2003</v>
      </c>
    </row>
    <row r="43" spans="1:3">
      <c r="A43" s="15" t="s">
        <v>138</v>
      </c>
      <c r="B43" s="15">
        <v>2004</v>
      </c>
      <c r="C43" s="15">
        <v>2004</v>
      </c>
    </row>
    <row r="44" spans="1:3">
      <c r="A44" s="15" t="s">
        <v>138</v>
      </c>
      <c r="B44" s="15">
        <v>2005</v>
      </c>
      <c r="C44" s="15">
        <v>2005</v>
      </c>
    </row>
    <row r="45" spans="1:3">
      <c r="A45" s="15" t="s">
        <v>138</v>
      </c>
      <c r="B45" s="15">
        <v>2006</v>
      </c>
      <c r="C45" s="15">
        <v>2006</v>
      </c>
    </row>
    <row r="46" spans="1:3">
      <c r="A46" s="15" t="s">
        <v>138</v>
      </c>
      <c r="B46" s="15">
        <v>2007</v>
      </c>
      <c r="C46" s="15">
        <v>2007</v>
      </c>
    </row>
    <row r="47" spans="1:3">
      <c r="A47" s="15" t="s">
        <v>138</v>
      </c>
      <c r="B47" s="15">
        <v>2008</v>
      </c>
      <c r="C47" s="15">
        <v>2008</v>
      </c>
    </row>
    <row r="48" spans="1:3">
      <c r="A48" s="15" t="s">
        <v>138</v>
      </c>
      <c r="B48" s="15">
        <v>2009</v>
      </c>
      <c r="C48" s="15">
        <v>2009</v>
      </c>
    </row>
    <row r="49" spans="1:3">
      <c r="A49" s="15" t="s">
        <v>138</v>
      </c>
      <c r="B49" s="15">
        <v>2010</v>
      </c>
      <c r="C49" s="15">
        <v>2010</v>
      </c>
    </row>
    <row r="50" spans="1:3">
      <c r="A50" s="15" t="s">
        <v>138</v>
      </c>
      <c r="B50" s="15">
        <v>2011</v>
      </c>
      <c r="C50" s="15">
        <v>2011</v>
      </c>
    </row>
    <row r="51" spans="1:3">
      <c r="A51" s="15" t="s">
        <v>138</v>
      </c>
      <c r="B51" s="15">
        <v>2012</v>
      </c>
      <c r="C51" s="15">
        <v>2012</v>
      </c>
    </row>
    <row r="52" spans="1:3">
      <c r="A52" s="15" t="s">
        <v>138</v>
      </c>
      <c r="B52" s="15">
        <v>2013</v>
      </c>
      <c r="C52" s="15">
        <v>2013</v>
      </c>
    </row>
    <row r="53" spans="1:3">
      <c r="A53" s="15" t="s">
        <v>138</v>
      </c>
      <c r="B53" s="15">
        <v>2014</v>
      </c>
      <c r="C53" s="15">
        <v>2014</v>
      </c>
    </row>
    <row r="54" spans="1:3">
      <c r="A54" s="15" t="s">
        <v>138</v>
      </c>
      <c r="B54" s="15">
        <v>2015</v>
      </c>
      <c r="C54" s="15">
        <v>2015</v>
      </c>
    </row>
    <row r="55" spans="1:3">
      <c r="A55" s="15" t="s">
        <v>138</v>
      </c>
      <c r="B55" s="15">
        <v>2016</v>
      </c>
      <c r="C55" s="15">
        <v>2016</v>
      </c>
    </row>
    <row r="56" spans="1:3">
      <c r="A56" s="15" t="s">
        <v>138</v>
      </c>
      <c r="B56" s="15">
        <v>2017</v>
      </c>
      <c r="C56" s="15">
        <v>2017</v>
      </c>
    </row>
    <row r="57" spans="1:3">
      <c r="A57" s="15" t="s">
        <v>138</v>
      </c>
      <c r="B57" s="15">
        <v>2018</v>
      </c>
      <c r="C57" s="15">
        <v>2018</v>
      </c>
    </row>
    <row r="58" spans="1:3">
      <c r="A58" s="15" t="s">
        <v>138</v>
      </c>
      <c r="B58" s="15">
        <v>2019</v>
      </c>
      <c r="C58" s="15">
        <v>2019</v>
      </c>
    </row>
    <row r="59" spans="1:3">
      <c r="A59" s="15" t="s">
        <v>138</v>
      </c>
      <c r="B59" s="15">
        <v>2020</v>
      </c>
      <c r="C59" s="15">
        <v>2020</v>
      </c>
    </row>
    <row r="60" spans="1:3">
      <c r="A60" s="15" t="s">
        <v>138</v>
      </c>
      <c r="B60" s="15">
        <v>2021</v>
      </c>
      <c r="C60" s="15">
        <v>2021</v>
      </c>
    </row>
    <row r="61" spans="1:3">
      <c r="A61" s="15" t="s">
        <v>138</v>
      </c>
      <c r="B61" s="15">
        <v>2022</v>
      </c>
      <c r="C61" s="15">
        <v>2022</v>
      </c>
    </row>
    <row r="62" spans="1:3">
      <c r="A62" s="15" t="s">
        <v>138</v>
      </c>
      <c r="B62" s="15">
        <v>2023</v>
      </c>
      <c r="C62" s="15">
        <v>2023</v>
      </c>
    </row>
    <row r="63" spans="1:3">
      <c r="A63" s="15" t="s">
        <v>138</v>
      </c>
      <c r="B63" s="15">
        <v>2024</v>
      </c>
      <c r="C63" s="15">
        <v>2024</v>
      </c>
    </row>
    <row r="64" spans="1:3">
      <c r="A64" s="15" t="s">
        <v>138</v>
      </c>
      <c r="B64" s="15">
        <v>2025</v>
      </c>
      <c r="C64" s="15">
        <v>2025</v>
      </c>
    </row>
    <row r="65" spans="1:3">
      <c r="A65" s="15" t="s">
        <v>138</v>
      </c>
      <c r="B65" s="15">
        <v>2026</v>
      </c>
      <c r="C65" s="15">
        <v>2026</v>
      </c>
    </row>
    <row r="66" spans="1:3">
      <c r="A66" s="15" t="s">
        <v>138</v>
      </c>
      <c r="B66" s="15">
        <v>2027</v>
      </c>
      <c r="C66" s="15">
        <v>2027</v>
      </c>
    </row>
    <row r="67" spans="1:3">
      <c r="A67" s="15" t="s">
        <v>138</v>
      </c>
      <c r="B67" s="15">
        <v>2028</v>
      </c>
      <c r="C67" s="15">
        <v>2028</v>
      </c>
    </row>
    <row r="68" spans="1:3">
      <c r="A68" s="15" t="s">
        <v>138</v>
      </c>
      <c r="B68" s="15">
        <v>2029</v>
      </c>
      <c r="C68" s="15">
        <v>2029</v>
      </c>
    </row>
    <row r="69" spans="1:3">
      <c r="A69" s="15" t="s">
        <v>138</v>
      </c>
      <c r="B69" s="15">
        <v>2030</v>
      </c>
      <c r="C69" s="15">
        <v>2030</v>
      </c>
    </row>
    <row r="70" spans="1:3">
      <c r="A70" s="15" t="s">
        <v>138</v>
      </c>
      <c r="B70" s="15">
        <v>2031</v>
      </c>
      <c r="C70" s="15">
        <v>2031</v>
      </c>
    </row>
    <row r="71" spans="1:3">
      <c r="A71" s="15" t="s">
        <v>138</v>
      </c>
      <c r="B71" s="15">
        <v>2032</v>
      </c>
      <c r="C71" s="15">
        <v>2032</v>
      </c>
    </row>
    <row r="72" spans="1:3">
      <c r="A72" s="15" t="s">
        <v>138</v>
      </c>
      <c r="B72" s="15">
        <v>2033</v>
      </c>
      <c r="C72" s="15">
        <v>2033</v>
      </c>
    </row>
    <row r="73" spans="1:3">
      <c r="A73" s="15" t="s">
        <v>138</v>
      </c>
      <c r="B73" s="15">
        <v>2034</v>
      </c>
      <c r="C73" s="15">
        <v>2034</v>
      </c>
    </row>
    <row r="74" spans="1:3">
      <c r="A74" s="15" t="s">
        <v>138</v>
      </c>
      <c r="B74" s="15">
        <v>2035</v>
      </c>
      <c r="C74" s="15">
        <v>2035</v>
      </c>
    </row>
    <row r="75" spans="1:3">
      <c r="A75" s="15" t="s">
        <v>138</v>
      </c>
      <c r="B75" s="15">
        <v>2036</v>
      </c>
      <c r="C75" s="15">
        <v>2036</v>
      </c>
    </row>
    <row r="76" spans="1:3">
      <c r="A76" s="15" t="s">
        <v>138</v>
      </c>
      <c r="B76" s="15">
        <v>2037</v>
      </c>
      <c r="C76" s="15">
        <v>2037</v>
      </c>
    </row>
    <row r="77" spans="1:3">
      <c r="A77" s="15" t="s">
        <v>138</v>
      </c>
      <c r="B77" s="15">
        <v>2038</v>
      </c>
      <c r="C77" s="15">
        <v>2038</v>
      </c>
    </row>
    <row r="78" spans="1:3">
      <c r="A78" s="15" t="s">
        <v>138</v>
      </c>
      <c r="B78" s="15">
        <v>2039</v>
      </c>
      <c r="C78" s="15">
        <v>2039</v>
      </c>
    </row>
    <row r="79" spans="1:3">
      <c r="A79" s="15" t="s">
        <v>138</v>
      </c>
      <c r="B79" s="15">
        <v>2040</v>
      </c>
      <c r="C79" s="15">
        <v>2040</v>
      </c>
    </row>
    <row r="80" spans="1:3">
      <c r="A80" s="15" t="s">
        <v>138</v>
      </c>
      <c r="B80" s="15">
        <v>2041</v>
      </c>
      <c r="C80" s="15">
        <v>2041</v>
      </c>
    </row>
    <row r="81" spans="1:3">
      <c r="A81" s="15" t="s">
        <v>138</v>
      </c>
      <c r="B81" s="15">
        <v>2042</v>
      </c>
      <c r="C81" s="15">
        <v>2042</v>
      </c>
    </row>
    <row r="82" spans="1:3">
      <c r="A82" s="15" t="s">
        <v>138</v>
      </c>
      <c r="B82" s="15">
        <v>2043</v>
      </c>
      <c r="C82" s="15">
        <v>2043</v>
      </c>
    </row>
    <row r="83" spans="1:3">
      <c r="A83" s="15" t="s">
        <v>138</v>
      </c>
      <c r="B83" s="15">
        <v>2044</v>
      </c>
      <c r="C83" s="15">
        <v>2044</v>
      </c>
    </row>
    <row r="84" spans="1:3">
      <c r="A84" s="15" t="s">
        <v>138</v>
      </c>
      <c r="B84" s="15">
        <v>2045</v>
      </c>
      <c r="C84" s="15">
        <v>2045</v>
      </c>
    </row>
    <row r="85" spans="1:3">
      <c r="A85" s="15" t="s">
        <v>138</v>
      </c>
      <c r="B85" s="15">
        <v>2046</v>
      </c>
      <c r="C85" s="15">
        <v>2046</v>
      </c>
    </row>
    <row r="86" spans="1:3">
      <c r="A86" s="15" t="s">
        <v>138</v>
      </c>
      <c r="B86" s="15">
        <v>2047</v>
      </c>
      <c r="C86" s="15">
        <v>2047</v>
      </c>
    </row>
    <row r="87" spans="1:3">
      <c r="A87" s="15" t="s">
        <v>138</v>
      </c>
      <c r="B87" s="15">
        <v>2048</v>
      </c>
      <c r="C87" s="15">
        <v>2048</v>
      </c>
    </row>
    <row r="88" spans="1:3">
      <c r="A88" s="15" t="s">
        <v>138</v>
      </c>
      <c r="B88" s="15">
        <v>2049</v>
      </c>
      <c r="C88" s="15">
        <v>2049</v>
      </c>
    </row>
    <row r="89" spans="1:3">
      <c r="A89" s="15" t="s">
        <v>138</v>
      </c>
      <c r="B89" s="15">
        <v>2050</v>
      </c>
      <c r="C89" s="15">
        <v>2050</v>
      </c>
    </row>
    <row r="90" spans="1:3">
      <c r="A90" s="15" t="s">
        <v>138</v>
      </c>
      <c r="B90" s="15">
        <v>2051</v>
      </c>
      <c r="C90" s="15">
        <v>2051</v>
      </c>
    </row>
    <row r="91" spans="1:3">
      <c r="A91" s="15" t="s">
        <v>138</v>
      </c>
      <c r="B91" s="15" t="s">
        <v>140</v>
      </c>
      <c r="C91" s="15" t="s">
        <v>141</v>
      </c>
    </row>
    <row r="92" spans="1:3">
      <c r="A92" s="15" t="s">
        <v>156</v>
      </c>
      <c r="B92" s="15">
        <v>1</v>
      </c>
      <c r="C92" s="15" t="s">
        <v>157</v>
      </c>
    </row>
    <row r="93" spans="1:3">
      <c r="A93" s="15" t="s">
        <v>156</v>
      </c>
      <c r="B93" s="15">
        <v>2</v>
      </c>
      <c r="C93" s="15" t="s">
        <v>158</v>
      </c>
    </row>
    <row r="94" spans="1:3">
      <c r="A94" s="15" t="s">
        <v>161</v>
      </c>
      <c r="B94" s="15">
        <v>1</v>
      </c>
      <c r="C94" s="15" t="s">
        <v>162</v>
      </c>
    </row>
    <row r="95" spans="1:3">
      <c r="A95" s="15" t="s">
        <v>161</v>
      </c>
      <c r="B95" s="15">
        <v>2</v>
      </c>
      <c r="C95" s="15" t="s">
        <v>163</v>
      </c>
    </row>
    <row r="96" spans="1:3">
      <c r="A96" s="15" t="s">
        <v>185</v>
      </c>
      <c r="B96" s="15">
        <v>1</v>
      </c>
      <c r="C96" s="15" t="s">
        <v>186</v>
      </c>
    </row>
    <row r="97" spans="1:3">
      <c r="A97" s="15" t="s">
        <v>185</v>
      </c>
      <c r="B97" s="15">
        <v>2</v>
      </c>
      <c r="C97" s="15" t="s">
        <v>187</v>
      </c>
    </row>
    <row r="98" spans="1:3">
      <c r="A98" s="15" t="s">
        <v>185</v>
      </c>
      <c r="B98" s="15">
        <v>3</v>
      </c>
      <c r="C98" s="15" t="s">
        <v>188</v>
      </c>
    </row>
    <row r="99" spans="1:3">
      <c r="A99" s="15" t="s">
        <v>185</v>
      </c>
      <c r="B99" s="15">
        <v>4</v>
      </c>
      <c r="C99" s="15" t="s">
        <v>189</v>
      </c>
    </row>
    <row r="100" spans="1:3">
      <c r="A100" s="15" t="s">
        <v>192</v>
      </c>
      <c r="B100" s="15">
        <v>1</v>
      </c>
      <c r="C100" s="15" t="s">
        <v>186</v>
      </c>
    </row>
    <row r="101" spans="1:3">
      <c r="A101" s="15" t="s">
        <v>192</v>
      </c>
      <c r="B101" s="15">
        <v>2</v>
      </c>
      <c r="C101" s="15" t="s">
        <v>187</v>
      </c>
    </row>
    <row r="102" spans="1:3">
      <c r="A102" s="15" t="s">
        <v>192</v>
      </c>
      <c r="B102" s="15">
        <v>3</v>
      </c>
      <c r="C102" s="15" t="s">
        <v>188</v>
      </c>
    </row>
    <row r="103" spans="1:3">
      <c r="A103" s="15" t="s">
        <v>192</v>
      </c>
      <c r="B103" s="15">
        <v>4</v>
      </c>
      <c r="C103" s="15" t="s">
        <v>189</v>
      </c>
    </row>
    <row r="104" spans="1:3">
      <c r="A104" s="15" t="s">
        <v>336</v>
      </c>
      <c r="B104" s="15">
        <v>1</v>
      </c>
      <c r="C104" s="15" t="s">
        <v>332</v>
      </c>
    </row>
    <row r="105" spans="1:3">
      <c r="A105" s="15" t="s">
        <v>336</v>
      </c>
      <c r="B105" s="15">
        <v>2</v>
      </c>
      <c r="C105" s="15" t="s">
        <v>333</v>
      </c>
    </row>
    <row r="106" spans="1:3">
      <c r="A106" s="15" t="s">
        <v>336</v>
      </c>
      <c r="B106" s="15">
        <v>3</v>
      </c>
      <c r="C106" s="15" t="s">
        <v>334</v>
      </c>
    </row>
    <row r="107" spans="1:3">
      <c r="A107" s="15" t="s">
        <v>336</v>
      </c>
      <c r="B107" s="15">
        <v>4</v>
      </c>
      <c r="C107" s="15" t="s">
        <v>335</v>
      </c>
    </row>
    <row r="108" spans="1:3">
      <c r="A108" s="15" t="s">
        <v>336</v>
      </c>
      <c r="B108" s="15" t="s">
        <v>140</v>
      </c>
      <c r="C108" s="15" t="s">
        <v>141</v>
      </c>
    </row>
    <row r="109" spans="1:3">
      <c r="A109" s="15" t="s">
        <v>397</v>
      </c>
      <c r="B109" s="15">
        <v>1</v>
      </c>
      <c r="C109" s="15" t="s">
        <v>398</v>
      </c>
    </row>
    <row r="110" spans="1:3">
      <c r="A110" s="15" t="s">
        <v>397</v>
      </c>
      <c r="B110" s="15">
        <v>2</v>
      </c>
      <c r="C110" s="15" t="s">
        <v>399</v>
      </c>
    </row>
    <row r="111" spans="1:3">
      <c r="A111" s="15" t="s">
        <v>397</v>
      </c>
      <c r="B111" s="15">
        <v>3</v>
      </c>
      <c r="C111" s="15" t="s">
        <v>400</v>
      </c>
    </row>
    <row r="112" spans="1:3">
      <c r="A112" s="15" t="s">
        <v>483</v>
      </c>
      <c r="B112" s="15">
        <v>1</v>
      </c>
      <c r="C112" s="15" t="s">
        <v>484</v>
      </c>
    </row>
    <row r="113" spans="1:3">
      <c r="A113" s="15" t="s">
        <v>483</v>
      </c>
      <c r="B113" s="15">
        <v>2</v>
      </c>
      <c r="C113" s="15" t="s">
        <v>485</v>
      </c>
    </row>
    <row r="114" spans="1:3">
      <c r="A114" s="15" t="s">
        <v>483</v>
      </c>
      <c r="B114" s="15">
        <v>3</v>
      </c>
      <c r="C114" s="15" t="s">
        <v>486</v>
      </c>
    </row>
    <row r="115" spans="1:3">
      <c r="A115" s="15" t="s">
        <v>483</v>
      </c>
      <c r="B115" s="15">
        <v>4</v>
      </c>
      <c r="C115" s="15" t="s">
        <v>487</v>
      </c>
    </row>
    <row r="116" spans="1:3">
      <c r="A116" s="15" t="s">
        <v>483</v>
      </c>
      <c r="B116" s="15">
        <v>5</v>
      </c>
      <c r="C116" s="15" t="s">
        <v>488</v>
      </c>
    </row>
    <row r="117" spans="1:3">
      <c r="A117" s="15" t="s">
        <v>483</v>
      </c>
      <c r="B117" s="15">
        <v>6</v>
      </c>
      <c r="C117" s="15" t="s">
        <v>489</v>
      </c>
    </row>
    <row r="118" spans="1:3">
      <c r="A118" s="15" t="s">
        <v>483</v>
      </c>
      <c r="B118" s="15">
        <v>7</v>
      </c>
      <c r="C118" s="15" t="s">
        <v>490</v>
      </c>
    </row>
    <row r="119" spans="1:3">
      <c r="A119" s="15" t="s">
        <v>483</v>
      </c>
      <c r="B119" s="15">
        <v>8</v>
      </c>
      <c r="C119" s="15" t="s">
        <v>491</v>
      </c>
    </row>
    <row r="120" spans="1:3">
      <c r="A120" s="15" t="s">
        <v>483</v>
      </c>
      <c r="B120" s="15">
        <v>9</v>
      </c>
      <c r="C120" s="15" t="s">
        <v>492</v>
      </c>
    </row>
    <row r="121" spans="1:3">
      <c r="A121" s="15" t="s">
        <v>483</v>
      </c>
      <c r="B121" s="15">
        <v>10</v>
      </c>
      <c r="C121" s="15" t="s">
        <v>493</v>
      </c>
    </row>
    <row r="122" spans="1:3">
      <c r="A122" s="15" t="s">
        <v>483</v>
      </c>
      <c r="B122" s="15">
        <v>11</v>
      </c>
      <c r="C122" s="15" t="s">
        <v>494</v>
      </c>
    </row>
    <row r="123" spans="1:3">
      <c r="A123" s="15" t="s">
        <v>483</v>
      </c>
      <c r="B123" s="15">
        <v>12</v>
      </c>
      <c r="C123" s="15" t="s">
        <v>495</v>
      </c>
    </row>
    <row r="124" spans="1:3">
      <c r="A124" s="15" t="s">
        <v>483</v>
      </c>
      <c r="B124" s="15">
        <v>13</v>
      </c>
      <c r="C124" s="15" t="s">
        <v>496</v>
      </c>
    </row>
    <row r="125" spans="1:3">
      <c r="A125" s="15" t="s">
        <v>483</v>
      </c>
      <c r="B125" s="15">
        <v>14</v>
      </c>
      <c r="C125" s="15" t="s">
        <v>497</v>
      </c>
    </row>
    <row r="126" spans="1:3">
      <c r="A126" s="15" t="s">
        <v>483</v>
      </c>
      <c r="B126" s="15">
        <v>15</v>
      </c>
      <c r="C126" s="15" t="s">
        <v>498</v>
      </c>
    </row>
    <row r="127" spans="1:3">
      <c r="A127" s="15" t="s">
        <v>483</v>
      </c>
      <c r="B127" s="15">
        <v>16</v>
      </c>
      <c r="C127" s="15" t="s">
        <v>499</v>
      </c>
    </row>
    <row r="128" spans="1:3">
      <c r="A128" s="15" t="s">
        <v>483</v>
      </c>
      <c r="B128" s="15">
        <v>17</v>
      </c>
      <c r="C128" s="15" t="s">
        <v>500</v>
      </c>
    </row>
    <row r="129" spans="1:3">
      <c r="A129" s="15" t="s">
        <v>483</v>
      </c>
      <c r="B129" s="15">
        <v>18</v>
      </c>
      <c r="C129" s="15" t="s">
        <v>501</v>
      </c>
    </row>
    <row r="130" spans="1:3">
      <c r="A130" s="15" t="s">
        <v>483</v>
      </c>
      <c r="B130" s="15">
        <v>19</v>
      </c>
      <c r="C130" s="15" t="s">
        <v>502</v>
      </c>
    </row>
    <row r="131" spans="1:3">
      <c r="A131" s="15" t="s">
        <v>483</v>
      </c>
      <c r="B131" s="15">
        <v>20</v>
      </c>
      <c r="C131" s="15" t="s">
        <v>503</v>
      </c>
    </row>
    <row r="132" spans="1:3">
      <c r="A132" s="15" t="s">
        <v>483</v>
      </c>
      <c r="B132" s="15">
        <v>21</v>
      </c>
      <c r="C132" s="15" t="s">
        <v>504</v>
      </c>
    </row>
    <row r="133" spans="1:3">
      <c r="A133" s="15" t="s">
        <v>483</v>
      </c>
      <c r="B133" s="15">
        <v>22</v>
      </c>
      <c r="C133" s="15" t="s">
        <v>505</v>
      </c>
    </row>
    <row r="134" spans="1:3">
      <c r="A134" s="15" t="s">
        <v>483</v>
      </c>
      <c r="B134" s="15">
        <v>23</v>
      </c>
      <c r="C134" s="15" t="s">
        <v>506</v>
      </c>
    </row>
    <row r="135" spans="1:3">
      <c r="A135" s="15" t="s">
        <v>483</v>
      </c>
      <c r="B135" s="15">
        <v>24</v>
      </c>
      <c r="C135" s="15" t="s">
        <v>507</v>
      </c>
    </row>
    <row r="136" spans="1:3">
      <c r="A136" s="15" t="s">
        <v>483</v>
      </c>
      <c r="B136" s="15">
        <v>25</v>
      </c>
      <c r="C136" s="15" t="s">
        <v>508</v>
      </c>
    </row>
    <row r="137" spans="1:3">
      <c r="A137" s="15" t="s">
        <v>483</v>
      </c>
      <c r="B137" s="15" t="s">
        <v>140</v>
      </c>
      <c r="C137" s="15" t="s">
        <v>141</v>
      </c>
    </row>
    <row r="138" spans="1:3">
      <c r="A138" s="15" t="s">
        <v>512</v>
      </c>
      <c r="B138" s="15">
        <v>1</v>
      </c>
      <c r="C138" s="15" t="s">
        <v>513</v>
      </c>
    </row>
    <row r="139" spans="1:3">
      <c r="A139" s="15" t="s">
        <v>512</v>
      </c>
      <c r="B139" s="15">
        <v>2</v>
      </c>
      <c r="C139" s="15" t="s">
        <v>514</v>
      </c>
    </row>
    <row r="140" spans="1:3">
      <c r="A140" s="15" t="s">
        <v>512</v>
      </c>
      <c r="B140" s="15">
        <v>3</v>
      </c>
      <c r="C140" s="15" t="s">
        <v>515</v>
      </c>
    </row>
    <row r="141" spans="1:3">
      <c r="A141" s="15" t="s">
        <v>512</v>
      </c>
      <c r="B141" s="15">
        <v>4</v>
      </c>
      <c r="C141" s="15" t="s">
        <v>516</v>
      </c>
    </row>
    <row r="142" spans="1:3">
      <c r="A142" s="15" t="s">
        <v>512</v>
      </c>
      <c r="B142" s="15">
        <v>5</v>
      </c>
      <c r="C142" s="15" t="s">
        <v>517</v>
      </c>
    </row>
    <row r="143" spans="1:3">
      <c r="A143" s="15" t="s">
        <v>512</v>
      </c>
      <c r="B143" s="15">
        <v>6</v>
      </c>
      <c r="C143" s="15" t="s">
        <v>518</v>
      </c>
    </row>
    <row r="144" spans="1:3">
      <c r="A144" s="15" t="s">
        <v>512</v>
      </c>
      <c r="B144" s="15">
        <v>7</v>
      </c>
      <c r="C144" s="15" t="s">
        <v>519</v>
      </c>
    </row>
    <row r="145" spans="1:3">
      <c r="A145" s="15" t="s">
        <v>512</v>
      </c>
      <c r="B145" s="15" t="s">
        <v>140</v>
      </c>
      <c r="C145" s="15" t="s">
        <v>141</v>
      </c>
    </row>
    <row r="146" spans="1:3">
      <c r="A146" s="15" t="s">
        <v>523</v>
      </c>
      <c r="B146" s="15">
        <v>1</v>
      </c>
      <c r="C146" s="15" t="s">
        <v>524</v>
      </c>
    </row>
    <row r="147" spans="1:3">
      <c r="A147" s="15" t="s">
        <v>523</v>
      </c>
      <c r="B147" s="15">
        <v>2</v>
      </c>
      <c r="C147" s="15" t="s">
        <v>525</v>
      </c>
    </row>
    <row r="148" spans="1:3">
      <c r="A148" s="15" t="s">
        <v>523</v>
      </c>
      <c r="B148" s="15">
        <v>3</v>
      </c>
      <c r="C148" s="15" t="s">
        <v>526</v>
      </c>
    </row>
    <row r="149" spans="1:3">
      <c r="A149" s="15" t="s">
        <v>523</v>
      </c>
      <c r="B149" s="15">
        <v>4</v>
      </c>
      <c r="C149" s="15" t="s">
        <v>527</v>
      </c>
    </row>
    <row r="150" spans="1:3">
      <c r="A150" s="15" t="s">
        <v>523</v>
      </c>
      <c r="B150" s="15">
        <v>5</v>
      </c>
      <c r="C150" s="15" t="s">
        <v>528</v>
      </c>
    </row>
    <row r="151" spans="1:3">
      <c r="A151" s="15" t="s">
        <v>523</v>
      </c>
      <c r="B151" s="15" t="s">
        <v>140</v>
      </c>
      <c r="C151" s="15" t="s">
        <v>141</v>
      </c>
    </row>
    <row r="152" spans="1:3">
      <c r="A152" s="15" t="s">
        <v>532</v>
      </c>
      <c r="B152" s="15">
        <v>1</v>
      </c>
      <c r="C152" s="15" t="s">
        <v>533</v>
      </c>
    </row>
    <row r="153" spans="1:3">
      <c r="A153" s="15" t="s">
        <v>532</v>
      </c>
      <c r="B153" s="15">
        <v>2</v>
      </c>
      <c r="C153" s="15" t="s">
        <v>534</v>
      </c>
    </row>
    <row r="154" spans="1:3">
      <c r="A154" s="15" t="s">
        <v>532</v>
      </c>
      <c r="B154" s="15">
        <v>3</v>
      </c>
      <c r="C154" s="15" t="s">
        <v>535</v>
      </c>
    </row>
    <row r="155" spans="1:3">
      <c r="A155" s="15" t="s">
        <v>532</v>
      </c>
      <c r="B155" s="15">
        <v>4</v>
      </c>
      <c r="C155" s="15" t="s">
        <v>105</v>
      </c>
    </row>
    <row r="156" spans="1:3">
      <c r="A156" s="15" t="s">
        <v>532</v>
      </c>
      <c r="B156" s="15" t="s">
        <v>140</v>
      </c>
      <c r="C156" s="15" t="s">
        <v>141</v>
      </c>
    </row>
    <row r="157" spans="1:3">
      <c r="A157" s="15" t="s">
        <v>539</v>
      </c>
      <c r="B157" s="15">
        <v>1</v>
      </c>
      <c r="C157" s="15" t="s">
        <v>540</v>
      </c>
    </row>
    <row r="158" spans="1:3">
      <c r="A158" s="15" t="s">
        <v>539</v>
      </c>
      <c r="B158" s="15">
        <v>2</v>
      </c>
      <c r="C158" s="15" t="s">
        <v>541</v>
      </c>
    </row>
    <row r="159" spans="1:3">
      <c r="A159" s="15" t="s">
        <v>539</v>
      </c>
      <c r="B159" s="15">
        <v>3</v>
      </c>
      <c r="C159" s="15" t="s">
        <v>542</v>
      </c>
    </row>
    <row r="160" spans="1:3">
      <c r="A160" s="15" t="s">
        <v>539</v>
      </c>
      <c r="B160" s="15">
        <v>4</v>
      </c>
      <c r="C160" s="15" t="s">
        <v>543</v>
      </c>
    </row>
    <row r="161" spans="1:3">
      <c r="A161" s="15" t="s">
        <v>539</v>
      </c>
      <c r="B161" s="15">
        <v>5</v>
      </c>
      <c r="C161" s="15" t="s">
        <v>544</v>
      </c>
    </row>
    <row r="162" spans="1:3">
      <c r="A162" s="15" t="s">
        <v>539</v>
      </c>
      <c r="B162" s="15">
        <v>6</v>
      </c>
      <c r="C162" s="15" t="s">
        <v>545</v>
      </c>
    </row>
    <row r="163" spans="1:3">
      <c r="A163" s="15" t="s">
        <v>539</v>
      </c>
      <c r="B163" s="15">
        <v>7</v>
      </c>
      <c r="C163" s="15" t="s">
        <v>546</v>
      </c>
    </row>
    <row r="164" spans="1:3">
      <c r="A164" s="15" t="s">
        <v>539</v>
      </c>
      <c r="B164" s="15">
        <v>8</v>
      </c>
      <c r="C164" s="15" t="s">
        <v>547</v>
      </c>
    </row>
    <row r="165" spans="1:3">
      <c r="A165" s="15" t="s">
        <v>539</v>
      </c>
      <c r="B165" s="15">
        <v>9</v>
      </c>
      <c r="C165" s="15" t="s">
        <v>548</v>
      </c>
    </row>
    <row r="166" spans="1:3">
      <c r="A166" s="15" t="s">
        <v>539</v>
      </c>
      <c r="B166" s="15">
        <v>10</v>
      </c>
      <c r="C166" s="15" t="s">
        <v>549</v>
      </c>
    </row>
    <row r="167" spans="1:3">
      <c r="A167" s="15" t="s">
        <v>539</v>
      </c>
      <c r="B167" s="15">
        <v>11</v>
      </c>
      <c r="C167" s="15" t="s">
        <v>550</v>
      </c>
    </row>
    <row r="168" spans="1:3">
      <c r="A168" s="15" t="s">
        <v>539</v>
      </c>
      <c r="B168" s="15">
        <v>12</v>
      </c>
      <c r="C168" s="15" t="s">
        <v>551</v>
      </c>
    </row>
    <row r="169" spans="1:3">
      <c r="A169" s="15" t="s">
        <v>539</v>
      </c>
      <c r="B169" s="15">
        <v>13</v>
      </c>
      <c r="C169" s="15" t="s">
        <v>552</v>
      </c>
    </row>
    <row r="170" spans="1:3">
      <c r="A170" s="15" t="s">
        <v>539</v>
      </c>
      <c r="B170" s="15">
        <v>14</v>
      </c>
      <c r="C170" s="15" t="s">
        <v>553</v>
      </c>
    </row>
    <row r="171" spans="1:3">
      <c r="A171" s="15" t="s">
        <v>539</v>
      </c>
      <c r="B171" s="15" t="s">
        <v>140</v>
      </c>
      <c r="C171" s="15" t="s">
        <v>141</v>
      </c>
    </row>
    <row r="172" spans="1:3">
      <c r="A172" s="15" t="s">
        <v>557</v>
      </c>
      <c r="B172" s="15">
        <v>1</v>
      </c>
      <c r="C172" s="15" t="s">
        <v>558</v>
      </c>
    </row>
    <row r="173" spans="1:3">
      <c r="A173" s="15" t="s">
        <v>557</v>
      </c>
      <c r="B173" s="15">
        <v>2</v>
      </c>
      <c r="C173" s="15" t="s">
        <v>559</v>
      </c>
    </row>
    <row r="174" spans="1:3">
      <c r="A174" s="15" t="s">
        <v>557</v>
      </c>
      <c r="B174" s="15">
        <v>3</v>
      </c>
      <c r="C174" s="15" t="s">
        <v>560</v>
      </c>
    </row>
    <row r="175" spans="1:3">
      <c r="A175" s="15" t="s">
        <v>557</v>
      </c>
      <c r="B175" s="15">
        <v>4</v>
      </c>
      <c r="C175" s="15" t="s">
        <v>561</v>
      </c>
    </row>
    <row r="176" spans="1:3">
      <c r="A176" s="15" t="s">
        <v>557</v>
      </c>
      <c r="B176" s="15">
        <v>5</v>
      </c>
      <c r="C176" s="15" t="s">
        <v>562</v>
      </c>
    </row>
    <row r="177" spans="1:3">
      <c r="A177" s="15" t="s">
        <v>557</v>
      </c>
      <c r="B177" s="15" t="s">
        <v>140</v>
      </c>
      <c r="C177" s="15" t="s">
        <v>141</v>
      </c>
    </row>
    <row r="178" spans="1:3">
      <c r="A178" s="15" t="s">
        <v>565</v>
      </c>
      <c r="B178" s="15">
        <v>1</v>
      </c>
      <c r="C178" s="15" t="s">
        <v>540</v>
      </c>
    </row>
    <row r="179" spans="1:3">
      <c r="A179" s="15" t="s">
        <v>565</v>
      </c>
      <c r="B179" s="15">
        <v>2</v>
      </c>
      <c r="C179" s="15" t="s">
        <v>566</v>
      </c>
    </row>
    <row r="180" spans="1:3">
      <c r="A180" s="15" t="s">
        <v>565</v>
      </c>
      <c r="B180" s="15">
        <v>3</v>
      </c>
      <c r="C180" s="15" t="s">
        <v>567</v>
      </c>
    </row>
    <row r="181" spans="1:3">
      <c r="A181" s="15" t="s">
        <v>565</v>
      </c>
      <c r="B181" s="15">
        <v>4</v>
      </c>
      <c r="C181" s="15" t="s">
        <v>568</v>
      </c>
    </row>
    <row r="182" spans="1:3">
      <c r="A182" s="15" t="s">
        <v>565</v>
      </c>
      <c r="B182" s="15">
        <v>5</v>
      </c>
      <c r="C182" s="15" t="s">
        <v>569</v>
      </c>
    </row>
    <row r="183" spans="1:3">
      <c r="A183" s="15" t="s">
        <v>565</v>
      </c>
      <c r="B183" s="15">
        <v>6</v>
      </c>
      <c r="C183" s="15" t="s">
        <v>570</v>
      </c>
    </row>
    <row r="184" spans="1:3">
      <c r="A184" s="15" t="s">
        <v>565</v>
      </c>
      <c r="B184" s="15">
        <v>7</v>
      </c>
      <c r="C184" s="15" t="s">
        <v>571</v>
      </c>
    </row>
    <row r="185" spans="1:3">
      <c r="A185" s="15" t="s">
        <v>565</v>
      </c>
      <c r="B185" s="15" t="s">
        <v>140</v>
      </c>
      <c r="C185" s="15" t="s">
        <v>141</v>
      </c>
    </row>
    <row r="186" spans="1:3">
      <c r="A186" s="15" t="s">
        <v>575</v>
      </c>
      <c r="B186" s="15">
        <v>1</v>
      </c>
      <c r="C186" s="15" t="s">
        <v>540</v>
      </c>
    </row>
    <row r="187" spans="1:3">
      <c r="A187" s="15" t="s">
        <v>575</v>
      </c>
      <c r="B187" s="15">
        <v>2</v>
      </c>
      <c r="C187" s="15" t="s">
        <v>541</v>
      </c>
    </row>
    <row r="188" spans="1:3">
      <c r="A188" s="15" t="s">
        <v>575</v>
      </c>
      <c r="B188" s="15">
        <v>3</v>
      </c>
      <c r="C188" s="15" t="s">
        <v>542</v>
      </c>
    </row>
    <row r="189" spans="1:3">
      <c r="A189" s="15" t="s">
        <v>575</v>
      </c>
      <c r="B189" s="15">
        <v>4</v>
      </c>
      <c r="C189" s="15" t="s">
        <v>546</v>
      </c>
    </row>
    <row r="190" spans="1:3">
      <c r="A190" s="15" t="s">
        <v>575</v>
      </c>
      <c r="B190" s="15">
        <v>5</v>
      </c>
      <c r="C190" s="15" t="s">
        <v>548</v>
      </c>
    </row>
    <row r="191" spans="1:3">
      <c r="A191" s="15" t="s">
        <v>575</v>
      </c>
      <c r="B191" s="15">
        <v>6</v>
      </c>
      <c r="C191" s="15" t="s">
        <v>547</v>
      </c>
    </row>
    <row r="192" spans="1:3">
      <c r="A192" s="15" t="s">
        <v>575</v>
      </c>
      <c r="B192" s="15">
        <v>7</v>
      </c>
      <c r="C192" s="15" t="s">
        <v>576</v>
      </c>
    </row>
    <row r="193" spans="1:3">
      <c r="A193" s="15" t="s">
        <v>575</v>
      </c>
      <c r="B193" s="15">
        <v>8</v>
      </c>
      <c r="C193" s="15" t="s">
        <v>577</v>
      </c>
    </row>
    <row r="194" spans="1:3">
      <c r="A194" s="15" t="s">
        <v>575</v>
      </c>
      <c r="B194" s="15">
        <v>9</v>
      </c>
      <c r="C194" s="15" t="s">
        <v>578</v>
      </c>
    </row>
    <row r="195" spans="1:3">
      <c r="A195" s="15" t="s">
        <v>575</v>
      </c>
      <c r="B195" s="15">
        <v>10</v>
      </c>
      <c r="C195" s="15" t="s">
        <v>543</v>
      </c>
    </row>
    <row r="196" spans="1:3">
      <c r="A196" s="15" t="s">
        <v>575</v>
      </c>
      <c r="B196" s="15">
        <v>11</v>
      </c>
      <c r="C196" s="15" t="s">
        <v>579</v>
      </c>
    </row>
    <row r="197" spans="1:3">
      <c r="A197" s="15" t="s">
        <v>575</v>
      </c>
      <c r="B197" s="15" t="s">
        <v>140</v>
      </c>
      <c r="C197" s="15" t="s">
        <v>141</v>
      </c>
    </row>
    <row r="198" spans="1:3">
      <c r="A198" s="15" t="s">
        <v>584</v>
      </c>
      <c r="B198" s="15">
        <v>1</v>
      </c>
      <c r="C198" s="15" t="s">
        <v>585</v>
      </c>
    </row>
    <row r="199" spans="1:3">
      <c r="A199" s="15" t="s">
        <v>584</v>
      </c>
      <c r="B199" s="15">
        <v>2</v>
      </c>
      <c r="C199" s="15" t="s">
        <v>586</v>
      </c>
    </row>
    <row r="200" spans="1:3">
      <c r="A200" s="15" t="s">
        <v>584</v>
      </c>
      <c r="B200" s="15">
        <v>3</v>
      </c>
      <c r="C200" s="15" t="s">
        <v>587</v>
      </c>
    </row>
    <row r="201" spans="1:3">
      <c r="A201" s="15" t="s">
        <v>584</v>
      </c>
      <c r="B201" s="15">
        <v>4</v>
      </c>
      <c r="C201" s="15" t="s">
        <v>588</v>
      </c>
    </row>
    <row r="202" spans="1:3">
      <c r="A202" s="15" t="s">
        <v>584</v>
      </c>
      <c r="B202" s="15">
        <v>5</v>
      </c>
      <c r="C202" s="15" t="s">
        <v>589</v>
      </c>
    </row>
    <row r="203" spans="1:3">
      <c r="A203" s="15" t="s">
        <v>584</v>
      </c>
      <c r="B203" s="15">
        <v>6</v>
      </c>
      <c r="C203" s="15" t="s">
        <v>590</v>
      </c>
    </row>
    <row r="204" spans="1:3">
      <c r="A204" s="15" t="s">
        <v>584</v>
      </c>
      <c r="B204" s="15">
        <v>7</v>
      </c>
      <c r="C204" s="15" t="s">
        <v>591</v>
      </c>
    </row>
    <row r="205" spans="1:3">
      <c r="A205" s="15" t="s">
        <v>594</v>
      </c>
      <c r="B205" s="15">
        <v>1</v>
      </c>
      <c r="C205" s="15" t="s">
        <v>586</v>
      </c>
    </row>
    <row r="206" spans="1:3">
      <c r="A206" s="15" t="s">
        <v>594</v>
      </c>
      <c r="B206" s="15">
        <v>2</v>
      </c>
      <c r="C206" s="15" t="s">
        <v>595</v>
      </c>
    </row>
    <row r="207" spans="1:3">
      <c r="A207" s="15" t="s">
        <v>594</v>
      </c>
      <c r="B207" s="15">
        <v>3</v>
      </c>
      <c r="C207" s="15" t="s">
        <v>596</v>
      </c>
    </row>
    <row r="208" spans="1:3">
      <c r="A208" s="15" t="s">
        <v>594</v>
      </c>
      <c r="B208" s="15">
        <v>4</v>
      </c>
      <c r="C208" s="15" t="s">
        <v>597</v>
      </c>
    </row>
    <row r="209" spans="1:3">
      <c r="A209" s="15" t="s">
        <v>594</v>
      </c>
      <c r="B209" s="15">
        <v>5</v>
      </c>
      <c r="C209" s="15" t="s">
        <v>598</v>
      </c>
    </row>
    <row r="210" spans="1:3">
      <c r="A210" s="15" t="s">
        <v>594</v>
      </c>
      <c r="B210" s="15">
        <v>6</v>
      </c>
      <c r="C210" s="15" t="s">
        <v>599</v>
      </c>
    </row>
    <row r="211" spans="1:3">
      <c r="A211" s="15" t="s">
        <v>594</v>
      </c>
      <c r="B211" s="15">
        <v>7</v>
      </c>
      <c r="C211" s="15" t="s">
        <v>600</v>
      </c>
    </row>
    <row r="212" spans="1:3">
      <c r="A212" s="15" t="s">
        <v>618</v>
      </c>
      <c r="B212" s="15">
        <v>1</v>
      </c>
      <c r="C212" s="15" t="s">
        <v>619</v>
      </c>
    </row>
    <row r="213" spans="1:3">
      <c r="A213" s="15" t="s">
        <v>618</v>
      </c>
      <c r="B213" s="15">
        <v>2</v>
      </c>
      <c r="C213" s="15" t="s">
        <v>620</v>
      </c>
    </row>
    <row r="214" spans="1:3">
      <c r="A214" s="15" t="s">
        <v>618</v>
      </c>
      <c r="B214" s="15">
        <v>3</v>
      </c>
      <c r="C214" s="15" t="s">
        <v>621</v>
      </c>
    </row>
    <row r="215" spans="1:3">
      <c r="A215" s="15" t="s">
        <v>634</v>
      </c>
      <c r="B215" s="15">
        <v>1</v>
      </c>
      <c r="C215" s="15" t="s">
        <v>635</v>
      </c>
    </row>
    <row r="216" spans="1:3">
      <c r="A216" s="15" t="s">
        <v>634</v>
      </c>
      <c r="B216" s="15">
        <v>2</v>
      </c>
      <c r="C216" s="15" t="s">
        <v>636</v>
      </c>
    </row>
    <row r="217" spans="1:3">
      <c r="A217" s="15" t="s">
        <v>634</v>
      </c>
      <c r="B217" s="15">
        <v>3</v>
      </c>
      <c r="C217" s="15" t="s">
        <v>637</v>
      </c>
    </row>
    <row r="218" spans="1:3">
      <c r="A218" s="15" t="s">
        <v>634</v>
      </c>
      <c r="B218" s="15">
        <v>4</v>
      </c>
      <c r="C218" s="15" t="s">
        <v>638</v>
      </c>
    </row>
    <row r="219" spans="1:3">
      <c r="A219" s="15" t="s">
        <v>634</v>
      </c>
      <c r="B219" s="15" t="s">
        <v>140</v>
      </c>
      <c r="C219" s="15" t="s">
        <v>141</v>
      </c>
    </row>
    <row r="220" spans="1:3">
      <c r="A220" s="15" t="s">
        <v>119</v>
      </c>
      <c r="B220" s="15">
        <v>1</v>
      </c>
      <c r="C220" s="15" t="s">
        <v>655</v>
      </c>
    </row>
    <row r="221" spans="1:3">
      <c r="A221" s="15" t="s">
        <v>119</v>
      </c>
      <c r="B221" s="15">
        <v>2</v>
      </c>
      <c r="C221" s="15" t="s">
        <v>656</v>
      </c>
    </row>
    <row r="222" spans="1:3">
      <c r="A222" s="15" t="s">
        <v>119</v>
      </c>
      <c r="B222" s="15">
        <v>3</v>
      </c>
      <c r="C222" s="15" t="s">
        <v>657</v>
      </c>
    </row>
    <row r="223" spans="1:3">
      <c r="A223" s="15" t="s">
        <v>119</v>
      </c>
      <c r="B223" s="15">
        <v>4</v>
      </c>
      <c r="C223" s="15" t="s">
        <v>658</v>
      </c>
    </row>
    <row r="224" spans="1:3">
      <c r="A224" s="15" t="s">
        <v>55</v>
      </c>
      <c r="B224" s="27" t="s">
        <v>922</v>
      </c>
      <c r="C224" s="27" t="s">
        <v>669</v>
      </c>
    </row>
    <row r="225" spans="1:3">
      <c r="A225" s="15" t="s">
        <v>55</v>
      </c>
      <c r="B225" s="27" t="s">
        <v>923</v>
      </c>
      <c r="C225" s="27" t="s">
        <v>670</v>
      </c>
    </row>
    <row r="226" spans="1:3">
      <c r="A226" s="15" t="s">
        <v>55</v>
      </c>
      <c r="B226" s="27" t="s">
        <v>924</v>
      </c>
      <c r="C226" s="27" t="s">
        <v>671</v>
      </c>
    </row>
    <row r="227" spans="1:3">
      <c r="A227" s="15" t="s">
        <v>55</v>
      </c>
      <c r="B227" s="27" t="s">
        <v>925</v>
      </c>
      <c r="C227" s="27" t="s">
        <v>672</v>
      </c>
    </row>
    <row r="228" spans="1:3">
      <c r="A228" s="15" t="s">
        <v>55</v>
      </c>
      <c r="B228" s="27" t="s">
        <v>926</v>
      </c>
      <c r="C228" s="27" t="s">
        <v>673</v>
      </c>
    </row>
    <row r="229" spans="1:3">
      <c r="A229" s="15" t="s">
        <v>55</v>
      </c>
      <c r="B229" s="27" t="s">
        <v>927</v>
      </c>
      <c r="C229" s="27" t="s">
        <v>674</v>
      </c>
    </row>
    <row r="230" spans="1:3">
      <c r="A230" s="15" t="s">
        <v>55</v>
      </c>
      <c r="B230" s="27" t="s">
        <v>928</v>
      </c>
      <c r="C230" s="27" t="s">
        <v>675</v>
      </c>
    </row>
    <row r="231" spans="1:3">
      <c r="A231" s="15" t="s">
        <v>55</v>
      </c>
      <c r="B231" s="27" t="s">
        <v>929</v>
      </c>
      <c r="C231" s="27" t="s">
        <v>676</v>
      </c>
    </row>
    <row r="232" spans="1:3">
      <c r="A232" s="15" t="s">
        <v>55</v>
      </c>
      <c r="B232" s="27" t="s">
        <v>930</v>
      </c>
      <c r="C232" s="27" t="s">
        <v>677</v>
      </c>
    </row>
    <row r="233" spans="1:3">
      <c r="A233" s="15" t="s">
        <v>55</v>
      </c>
      <c r="B233" s="27" t="s">
        <v>931</v>
      </c>
      <c r="C233" s="27" t="s">
        <v>678</v>
      </c>
    </row>
    <row r="234" spans="1:3">
      <c r="A234" s="15" t="s">
        <v>55</v>
      </c>
      <c r="B234" s="27" t="s">
        <v>932</v>
      </c>
      <c r="C234" s="27" t="s">
        <v>679</v>
      </c>
    </row>
    <row r="235" spans="1:3">
      <c r="A235" s="15" t="s">
        <v>55</v>
      </c>
      <c r="B235" s="27" t="s">
        <v>933</v>
      </c>
      <c r="C235" s="27" t="s">
        <v>680</v>
      </c>
    </row>
    <row r="236" spans="1:3">
      <c r="A236" s="15" t="s">
        <v>55</v>
      </c>
      <c r="B236" s="27" t="s">
        <v>934</v>
      </c>
      <c r="C236" s="27" t="s">
        <v>681</v>
      </c>
    </row>
    <row r="237" spans="1:3">
      <c r="A237" s="15" t="s">
        <v>55</v>
      </c>
      <c r="B237" s="27" t="s">
        <v>935</v>
      </c>
      <c r="C237" s="27" t="s">
        <v>682</v>
      </c>
    </row>
    <row r="238" spans="1:3">
      <c r="A238" s="15" t="s">
        <v>55</v>
      </c>
      <c r="B238" s="27" t="s">
        <v>936</v>
      </c>
      <c r="C238" s="27" t="s">
        <v>683</v>
      </c>
    </row>
    <row r="239" spans="1:3">
      <c r="A239" s="15" t="s">
        <v>55</v>
      </c>
      <c r="B239" s="27" t="s">
        <v>937</v>
      </c>
      <c r="C239" s="27" t="s">
        <v>684</v>
      </c>
    </row>
    <row r="240" spans="1:3">
      <c r="A240" s="15" t="s">
        <v>55</v>
      </c>
      <c r="B240" s="27" t="s">
        <v>938</v>
      </c>
      <c r="C240" s="27" t="s">
        <v>685</v>
      </c>
    </row>
    <row r="241" spans="1:3">
      <c r="A241" s="15" t="s">
        <v>55</v>
      </c>
      <c r="B241" s="27" t="s">
        <v>939</v>
      </c>
      <c r="C241" s="27" t="s">
        <v>686</v>
      </c>
    </row>
    <row r="242" spans="1:3">
      <c r="A242" s="15" t="s">
        <v>55</v>
      </c>
      <c r="B242" s="27" t="s">
        <v>940</v>
      </c>
      <c r="C242" s="27" t="s">
        <v>687</v>
      </c>
    </row>
    <row r="243" spans="1:3">
      <c r="A243" s="15" t="s">
        <v>55</v>
      </c>
      <c r="B243" s="27" t="s">
        <v>941</v>
      </c>
      <c r="C243" s="27" t="s">
        <v>688</v>
      </c>
    </row>
    <row r="244" spans="1:3">
      <c r="A244" s="15" t="s">
        <v>55</v>
      </c>
      <c r="B244" s="27" t="s">
        <v>942</v>
      </c>
      <c r="C244" s="27" t="s">
        <v>689</v>
      </c>
    </row>
    <row r="245" spans="1:3">
      <c r="A245" s="15" t="s">
        <v>55</v>
      </c>
      <c r="B245" s="27" t="s">
        <v>943</v>
      </c>
      <c r="C245" s="27" t="s">
        <v>690</v>
      </c>
    </row>
    <row r="246" spans="1:3">
      <c r="A246" s="15" t="s">
        <v>55</v>
      </c>
      <c r="B246" s="27" t="s">
        <v>944</v>
      </c>
      <c r="C246" s="27" t="s">
        <v>691</v>
      </c>
    </row>
    <row r="247" spans="1:3">
      <c r="A247" s="15" t="s">
        <v>55</v>
      </c>
      <c r="B247" s="27" t="s">
        <v>945</v>
      </c>
      <c r="C247" s="27" t="s">
        <v>692</v>
      </c>
    </row>
    <row r="248" spans="1:3">
      <c r="A248" s="15" t="s">
        <v>55</v>
      </c>
      <c r="B248" s="27" t="s">
        <v>946</v>
      </c>
      <c r="C248" s="27" t="s">
        <v>693</v>
      </c>
    </row>
    <row r="249" spans="1:3">
      <c r="A249" s="15" t="s">
        <v>55</v>
      </c>
      <c r="B249" s="27" t="s">
        <v>947</v>
      </c>
      <c r="C249" s="27" t="s">
        <v>694</v>
      </c>
    </row>
    <row r="250" spans="1:3">
      <c r="A250" s="15" t="s">
        <v>55</v>
      </c>
      <c r="B250" s="27" t="s">
        <v>948</v>
      </c>
      <c r="C250" s="27" t="s">
        <v>695</v>
      </c>
    </row>
    <row r="251" spans="1:3">
      <c r="A251" s="15" t="s">
        <v>55</v>
      </c>
      <c r="B251" s="27" t="s">
        <v>949</v>
      </c>
      <c r="C251" s="27" t="s">
        <v>696</v>
      </c>
    </row>
    <row r="252" spans="1:3">
      <c r="A252" s="15" t="s">
        <v>55</v>
      </c>
      <c r="B252" s="27" t="s">
        <v>950</v>
      </c>
      <c r="C252" s="27" t="s">
        <v>697</v>
      </c>
    </row>
    <row r="253" spans="1:3">
      <c r="A253" s="15" t="s">
        <v>55</v>
      </c>
      <c r="B253" s="27" t="s">
        <v>951</v>
      </c>
      <c r="C253" s="27" t="s">
        <v>698</v>
      </c>
    </row>
    <row r="254" spans="1:3">
      <c r="A254" s="15" t="s">
        <v>55</v>
      </c>
      <c r="B254" s="27" t="s">
        <v>952</v>
      </c>
      <c r="C254" s="27" t="s">
        <v>699</v>
      </c>
    </row>
    <row r="255" spans="1:3">
      <c r="A255" s="15" t="s">
        <v>55</v>
      </c>
      <c r="B255" s="27" t="s">
        <v>953</v>
      </c>
      <c r="C255" s="27" t="s">
        <v>700</v>
      </c>
    </row>
    <row r="256" spans="1:3">
      <c r="A256" s="15" t="s">
        <v>55</v>
      </c>
      <c r="B256" s="27" t="s">
        <v>954</v>
      </c>
      <c r="C256" s="27" t="s">
        <v>701</v>
      </c>
    </row>
    <row r="257" spans="1:3">
      <c r="A257" s="15" t="s">
        <v>55</v>
      </c>
      <c r="B257" s="27" t="s">
        <v>955</v>
      </c>
      <c r="C257" s="27" t="s">
        <v>702</v>
      </c>
    </row>
    <row r="258" spans="1:3">
      <c r="A258" s="15" t="s">
        <v>55</v>
      </c>
      <c r="B258" s="27" t="s">
        <v>956</v>
      </c>
      <c r="C258" s="27" t="s">
        <v>703</v>
      </c>
    </row>
    <row r="259" spans="1:3">
      <c r="A259" s="15" t="s">
        <v>55</v>
      </c>
      <c r="B259" s="27" t="s">
        <v>957</v>
      </c>
      <c r="C259" s="27" t="s">
        <v>704</v>
      </c>
    </row>
    <row r="260" spans="1:3">
      <c r="A260" s="15" t="s">
        <v>55</v>
      </c>
      <c r="B260" s="27" t="s">
        <v>958</v>
      </c>
      <c r="C260" s="27" t="s">
        <v>705</v>
      </c>
    </row>
    <row r="261" spans="1:3">
      <c r="A261" s="15" t="s">
        <v>55</v>
      </c>
      <c r="B261" s="27" t="s">
        <v>959</v>
      </c>
      <c r="C261" s="27" t="s">
        <v>706</v>
      </c>
    </row>
    <row r="262" spans="1:3">
      <c r="A262" s="15" t="s">
        <v>55</v>
      </c>
      <c r="B262" s="27" t="s">
        <v>960</v>
      </c>
      <c r="C262" s="27" t="s">
        <v>707</v>
      </c>
    </row>
    <row r="263" spans="1:3">
      <c r="A263" s="15" t="s">
        <v>55</v>
      </c>
      <c r="B263" s="27" t="s">
        <v>961</v>
      </c>
      <c r="C263" s="27" t="s">
        <v>708</v>
      </c>
    </row>
    <row r="264" spans="1:3">
      <c r="A264" s="15" t="s">
        <v>55</v>
      </c>
      <c r="B264" s="27" t="s">
        <v>962</v>
      </c>
      <c r="C264" s="27" t="s">
        <v>709</v>
      </c>
    </row>
    <row r="265" spans="1:3">
      <c r="A265" s="15" t="s">
        <v>55</v>
      </c>
      <c r="B265" s="27" t="s">
        <v>963</v>
      </c>
      <c r="C265" s="27" t="s">
        <v>710</v>
      </c>
    </row>
    <row r="266" spans="1:3">
      <c r="A266" s="15" t="s">
        <v>55</v>
      </c>
      <c r="B266" s="27" t="s">
        <v>964</v>
      </c>
      <c r="C266" s="27" t="s">
        <v>711</v>
      </c>
    </row>
    <row r="267" spans="1:3">
      <c r="A267" s="15" t="s">
        <v>55</v>
      </c>
      <c r="B267" s="27" t="s">
        <v>965</v>
      </c>
      <c r="C267" s="27" t="s">
        <v>712</v>
      </c>
    </row>
    <row r="268" spans="1:3">
      <c r="A268" s="15" t="s">
        <v>55</v>
      </c>
      <c r="B268" s="27" t="s">
        <v>966</v>
      </c>
      <c r="C268" s="27" t="s">
        <v>713</v>
      </c>
    </row>
    <row r="269" spans="1:3">
      <c r="A269" s="15" t="s">
        <v>55</v>
      </c>
      <c r="B269" s="27" t="s">
        <v>967</v>
      </c>
      <c r="C269" s="27" t="s">
        <v>714</v>
      </c>
    </row>
    <row r="270" spans="1:3">
      <c r="A270" s="15" t="s">
        <v>55</v>
      </c>
      <c r="B270" s="27" t="s">
        <v>968</v>
      </c>
      <c r="C270" s="27" t="s">
        <v>715</v>
      </c>
    </row>
    <row r="271" spans="1:3">
      <c r="A271" s="15" t="s">
        <v>55</v>
      </c>
      <c r="B271" s="27" t="s">
        <v>969</v>
      </c>
      <c r="C271" s="27" t="s">
        <v>716</v>
      </c>
    </row>
    <row r="272" spans="1:3">
      <c r="A272" s="15" t="s">
        <v>55</v>
      </c>
      <c r="B272" s="27" t="s">
        <v>970</v>
      </c>
      <c r="C272" s="27" t="s">
        <v>717</v>
      </c>
    </row>
    <row r="273" spans="1:3">
      <c r="A273" s="15" t="s">
        <v>55</v>
      </c>
      <c r="B273" s="27" t="s">
        <v>971</v>
      </c>
      <c r="C273" s="27" t="s">
        <v>718</v>
      </c>
    </row>
    <row r="274" spans="1:3">
      <c r="A274" s="15" t="s">
        <v>55</v>
      </c>
      <c r="B274" s="27" t="s">
        <v>972</v>
      </c>
      <c r="C274" s="27" t="s">
        <v>719</v>
      </c>
    </row>
    <row r="275" spans="1:3">
      <c r="A275" s="15" t="s">
        <v>55</v>
      </c>
      <c r="B275" s="27" t="s">
        <v>973</v>
      </c>
      <c r="C275" s="27" t="s">
        <v>720</v>
      </c>
    </row>
    <row r="276" spans="1:3">
      <c r="A276" s="15" t="s">
        <v>55</v>
      </c>
      <c r="B276" s="27" t="s">
        <v>974</v>
      </c>
      <c r="C276" s="27" t="s">
        <v>721</v>
      </c>
    </row>
    <row r="277" spans="1:3">
      <c r="A277" s="15" t="s">
        <v>55</v>
      </c>
      <c r="B277" s="27" t="s">
        <v>975</v>
      </c>
      <c r="C277" s="27" t="s">
        <v>722</v>
      </c>
    </row>
    <row r="278" spans="1:3">
      <c r="A278" s="15" t="s">
        <v>55</v>
      </c>
      <c r="B278" s="27" t="s">
        <v>976</v>
      </c>
      <c r="C278" s="27" t="s">
        <v>723</v>
      </c>
    </row>
    <row r="279" spans="1:3">
      <c r="A279" s="15" t="s">
        <v>55</v>
      </c>
      <c r="B279" s="27" t="s">
        <v>977</v>
      </c>
      <c r="C279" s="27" t="s">
        <v>724</v>
      </c>
    </row>
    <row r="280" spans="1:3">
      <c r="A280" s="15" t="s">
        <v>55</v>
      </c>
      <c r="B280" s="27" t="s">
        <v>978</v>
      </c>
      <c r="C280" s="27" t="s">
        <v>725</v>
      </c>
    </row>
    <row r="281" spans="1:3">
      <c r="A281" s="15" t="s">
        <v>55</v>
      </c>
      <c r="B281" s="27" t="s">
        <v>979</v>
      </c>
      <c r="C281" s="27" t="s">
        <v>726</v>
      </c>
    </row>
    <row r="282" spans="1:3">
      <c r="A282" s="15" t="s">
        <v>55</v>
      </c>
      <c r="B282" s="27" t="s">
        <v>980</v>
      </c>
      <c r="C282" s="27" t="s">
        <v>727</v>
      </c>
    </row>
    <row r="283" spans="1:3">
      <c r="A283" s="15" t="s">
        <v>55</v>
      </c>
      <c r="B283" s="27" t="s">
        <v>981</v>
      </c>
      <c r="C283" s="27" t="s">
        <v>728</v>
      </c>
    </row>
    <row r="284" spans="1:3">
      <c r="A284" s="15" t="s">
        <v>55</v>
      </c>
      <c r="B284" s="27" t="s">
        <v>982</v>
      </c>
      <c r="C284" s="27" t="s">
        <v>729</v>
      </c>
    </row>
    <row r="285" spans="1:3">
      <c r="A285" s="15" t="s">
        <v>55</v>
      </c>
      <c r="B285" s="27" t="s">
        <v>983</v>
      </c>
      <c r="C285" s="27" t="s">
        <v>730</v>
      </c>
    </row>
    <row r="286" spans="1:3">
      <c r="A286" s="15" t="s">
        <v>55</v>
      </c>
      <c r="B286" s="27" t="s">
        <v>984</v>
      </c>
      <c r="C286" s="27" t="s">
        <v>731</v>
      </c>
    </row>
    <row r="287" spans="1:3">
      <c r="A287" s="15" t="s">
        <v>55</v>
      </c>
      <c r="B287" s="27" t="s">
        <v>985</v>
      </c>
      <c r="C287" s="27" t="s">
        <v>732</v>
      </c>
    </row>
    <row r="288" spans="1:3">
      <c r="A288" s="15" t="s">
        <v>55</v>
      </c>
      <c r="B288" s="27" t="s">
        <v>986</v>
      </c>
      <c r="C288" s="27" t="s">
        <v>733</v>
      </c>
    </row>
    <row r="289" spans="1:3">
      <c r="A289" s="15" t="s">
        <v>55</v>
      </c>
      <c r="B289" s="27" t="s">
        <v>987</v>
      </c>
      <c r="C289" s="27" t="s">
        <v>734</v>
      </c>
    </row>
    <row r="290" spans="1:3">
      <c r="A290" s="15" t="s">
        <v>55</v>
      </c>
      <c r="B290" s="27" t="s">
        <v>988</v>
      </c>
      <c r="C290" s="27" t="s">
        <v>735</v>
      </c>
    </row>
    <row r="291" spans="1:3">
      <c r="A291" s="15" t="s">
        <v>55</v>
      </c>
      <c r="B291" s="27" t="s">
        <v>989</v>
      </c>
      <c r="C291" s="27" t="s">
        <v>736</v>
      </c>
    </row>
    <row r="292" spans="1:3">
      <c r="A292" s="15" t="s">
        <v>55</v>
      </c>
      <c r="B292" s="27" t="s">
        <v>990</v>
      </c>
      <c r="C292" s="27" t="s">
        <v>737</v>
      </c>
    </row>
    <row r="293" spans="1:3">
      <c r="A293" s="15" t="s">
        <v>55</v>
      </c>
      <c r="B293" s="27" t="s">
        <v>991</v>
      </c>
      <c r="C293" s="27" t="s">
        <v>738</v>
      </c>
    </row>
    <row r="294" spans="1:3">
      <c r="A294" s="15" t="s">
        <v>55</v>
      </c>
      <c r="B294" s="27" t="s">
        <v>992</v>
      </c>
      <c r="C294" s="27" t="s">
        <v>739</v>
      </c>
    </row>
    <row r="295" spans="1:3">
      <c r="A295" s="15" t="s">
        <v>55</v>
      </c>
      <c r="B295" s="27" t="s">
        <v>993</v>
      </c>
      <c r="C295" s="27" t="s">
        <v>740</v>
      </c>
    </row>
    <row r="296" spans="1:3">
      <c r="A296" s="15" t="s">
        <v>55</v>
      </c>
      <c r="B296" s="27" t="s">
        <v>994</v>
      </c>
      <c r="C296" s="27" t="s">
        <v>741</v>
      </c>
    </row>
    <row r="297" spans="1:3">
      <c r="A297" s="15" t="s">
        <v>55</v>
      </c>
      <c r="B297" s="27" t="s">
        <v>995</v>
      </c>
      <c r="C297" s="27" t="s">
        <v>742</v>
      </c>
    </row>
    <row r="298" spans="1:3">
      <c r="A298" s="15" t="s">
        <v>55</v>
      </c>
      <c r="B298" s="27" t="s">
        <v>996</v>
      </c>
      <c r="C298" s="27" t="s">
        <v>743</v>
      </c>
    </row>
    <row r="299" spans="1:3">
      <c r="A299" s="15" t="s">
        <v>55</v>
      </c>
      <c r="B299" s="27" t="s">
        <v>997</v>
      </c>
      <c r="C299" s="27" t="s">
        <v>744</v>
      </c>
    </row>
    <row r="300" spans="1:3">
      <c r="A300" s="15" t="s">
        <v>55</v>
      </c>
      <c r="B300" s="27" t="s">
        <v>998</v>
      </c>
      <c r="C300" s="27" t="s">
        <v>745</v>
      </c>
    </row>
    <row r="301" spans="1:3">
      <c r="A301" s="15" t="s">
        <v>55</v>
      </c>
      <c r="B301" s="27" t="s">
        <v>999</v>
      </c>
      <c r="C301" s="27" t="s">
        <v>746</v>
      </c>
    </row>
    <row r="302" spans="1:3">
      <c r="A302" s="15" t="s">
        <v>55</v>
      </c>
      <c r="B302" s="27" t="s">
        <v>1000</v>
      </c>
      <c r="C302" s="27" t="s">
        <v>747</v>
      </c>
    </row>
    <row r="303" spans="1:3">
      <c r="A303" s="15" t="s">
        <v>55</v>
      </c>
      <c r="B303" s="27" t="s">
        <v>1001</v>
      </c>
      <c r="C303" s="27" t="s">
        <v>748</v>
      </c>
    </row>
    <row r="304" spans="1:3">
      <c r="A304" s="15" t="s">
        <v>55</v>
      </c>
      <c r="B304" s="27" t="s">
        <v>1002</v>
      </c>
      <c r="C304" s="27" t="s">
        <v>749</v>
      </c>
    </row>
    <row r="305" spans="1:3">
      <c r="A305" s="15" t="s">
        <v>55</v>
      </c>
      <c r="B305" s="27" t="s">
        <v>1003</v>
      </c>
      <c r="C305" s="27" t="s">
        <v>750</v>
      </c>
    </row>
    <row r="306" spans="1:3">
      <c r="A306" s="15" t="s">
        <v>55</v>
      </c>
      <c r="B306" s="27" t="s">
        <v>1004</v>
      </c>
      <c r="C306" s="27" t="s">
        <v>751</v>
      </c>
    </row>
    <row r="307" spans="1:3">
      <c r="A307" s="15" t="s">
        <v>55</v>
      </c>
      <c r="B307" s="27" t="s">
        <v>1005</v>
      </c>
      <c r="C307" s="27" t="s">
        <v>752</v>
      </c>
    </row>
    <row r="308" spans="1:3">
      <c r="A308" s="15" t="s">
        <v>55</v>
      </c>
      <c r="B308" s="27" t="s">
        <v>1006</v>
      </c>
      <c r="C308" s="27" t="s">
        <v>753</v>
      </c>
    </row>
    <row r="309" spans="1:3">
      <c r="A309" s="15" t="s">
        <v>55</v>
      </c>
      <c r="B309" s="27" t="s">
        <v>1007</v>
      </c>
      <c r="C309" s="27" t="s">
        <v>754</v>
      </c>
    </row>
    <row r="310" spans="1:3">
      <c r="A310" s="15" t="s">
        <v>55</v>
      </c>
      <c r="B310" s="27" t="s">
        <v>1008</v>
      </c>
      <c r="C310" s="27" t="s">
        <v>755</v>
      </c>
    </row>
    <row r="311" spans="1:3">
      <c r="A311" s="15" t="s">
        <v>55</v>
      </c>
      <c r="B311" s="27" t="s">
        <v>1009</v>
      </c>
      <c r="C311" s="27" t="s">
        <v>756</v>
      </c>
    </row>
    <row r="312" spans="1:3">
      <c r="A312" s="15" t="s">
        <v>55</v>
      </c>
      <c r="B312" s="27" t="s">
        <v>1010</v>
      </c>
      <c r="C312" s="27" t="s">
        <v>757</v>
      </c>
    </row>
    <row r="313" spans="1:3">
      <c r="A313" s="15" t="s">
        <v>55</v>
      </c>
      <c r="B313" s="27" t="s">
        <v>1011</v>
      </c>
      <c r="C313" s="27" t="s">
        <v>758</v>
      </c>
    </row>
    <row r="314" spans="1:3">
      <c r="A314" s="15" t="s">
        <v>55</v>
      </c>
      <c r="B314" s="27" t="s">
        <v>1012</v>
      </c>
      <c r="C314" s="27" t="s">
        <v>759</v>
      </c>
    </row>
    <row r="315" spans="1:3">
      <c r="A315" s="15" t="s">
        <v>55</v>
      </c>
      <c r="B315" s="27" t="s">
        <v>1013</v>
      </c>
      <c r="C315" s="27" t="s">
        <v>760</v>
      </c>
    </row>
    <row r="316" spans="1:3">
      <c r="A316" s="15" t="s">
        <v>55</v>
      </c>
      <c r="B316" s="27" t="s">
        <v>1014</v>
      </c>
      <c r="C316" s="27" t="s">
        <v>761</v>
      </c>
    </row>
    <row r="317" spans="1:3">
      <c r="A317" s="15" t="s">
        <v>55</v>
      </c>
      <c r="B317" s="27" t="s">
        <v>1015</v>
      </c>
      <c r="C317" s="27" t="s">
        <v>762</v>
      </c>
    </row>
    <row r="318" spans="1:3">
      <c r="A318" s="15" t="s">
        <v>55</v>
      </c>
      <c r="B318" s="27" t="s">
        <v>1016</v>
      </c>
      <c r="C318" s="27" t="s">
        <v>763</v>
      </c>
    </row>
    <row r="319" spans="1:3">
      <c r="A319" s="15" t="s">
        <v>55</v>
      </c>
      <c r="B319" s="27" t="s">
        <v>1017</v>
      </c>
      <c r="C319" s="27" t="s">
        <v>764</v>
      </c>
    </row>
    <row r="320" spans="1:3">
      <c r="A320" s="15" t="s">
        <v>55</v>
      </c>
      <c r="B320" s="27" t="s">
        <v>1018</v>
      </c>
      <c r="C320" s="27" t="s">
        <v>765</v>
      </c>
    </row>
    <row r="321" spans="1:3">
      <c r="A321" s="15" t="s">
        <v>55</v>
      </c>
      <c r="B321" s="27" t="s">
        <v>1019</v>
      </c>
      <c r="C321" s="27" t="s">
        <v>766</v>
      </c>
    </row>
    <row r="322" spans="1:3">
      <c r="A322" s="15" t="s">
        <v>55</v>
      </c>
      <c r="B322" s="27" t="s">
        <v>1020</v>
      </c>
      <c r="C322" s="27" t="s">
        <v>767</v>
      </c>
    </row>
    <row r="323" spans="1:3">
      <c r="A323" s="15" t="s">
        <v>55</v>
      </c>
      <c r="B323" s="27" t="s">
        <v>1021</v>
      </c>
      <c r="C323" s="27" t="s">
        <v>768</v>
      </c>
    </row>
    <row r="324" spans="1:3">
      <c r="A324" s="15" t="s">
        <v>55</v>
      </c>
      <c r="B324" s="27" t="s">
        <v>1022</v>
      </c>
      <c r="C324" s="27" t="s">
        <v>769</v>
      </c>
    </row>
    <row r="325" spans="1:3">
      <c r="A325" s="15" t="s">
        <v>55</v>
      </c>
      <c r="B325" s="27" t="s">
        <v>1023</v>
      </c>
      <c r="C325" s="27" t="s">
        <v>770</v>
      </c>
    </row>
    <row r="326" spans="1:3">
      <c r="A326" s="15" t="s">
        <v>55</v>
      </c>
      <c r="B326" s="27" t="s">
        <v>1024</v>
      </c>
      <c r="C326" s="27" t="s">
        <v>771</v>
      </c>
    </row>
    <row r="327" spans="1:3">
      <c r="A327" s="15" t="s">
        <v>55</v>
      </c>
      <c r="B327" s="27" t="s">
        <v>1025</v>
      </c>
      <c r="C327" s="27" t="s">
        <v>772</v>
      </c>
    </row>
    <row r="328" spans="1:3">
      <c r="A328" s="15" t="s">
        <v>55</v>
      </c>
      <c r="B328" s="27" t="s">
        <v>1026</v>
      </c>
      <c r="C328" s="27" t="s">
        <v>773</v>
      </c>
    </row>
    <row r="329" spans="1:3">
      <c r="A329" s="15" t="s">
        <v>55</v>
      </c>
      <c r="B329" s="27" t="s">
        <v>1027</v>
      </c>
      <c r="C329" s="27" t="s">
        <v>774</v>
      </c>
    </row>
    <row r="330" spans="1:3">
      <c r="A330" s="15" t="s">
        <v>55</v>
      </c>
      <c r="B330" s="27" t="s">
        <v>1028</v>
      </c>
      <c r="C330" s="27" t="s">
        <v>775</v>
      </c>
    </row>
    <row r="331" spans="1:3">
      <c r="A331" s="15" t="s">
        <v>55</v>
      </c>
      <c r="B331" s="27" t="s">
        <v>1029</v>
      </c>
      <c r="C331" s="27" t="s">
        <v>776</v>
      </c>
    </row>
    <row r="332" spans="1:3">
      <c r="A332" s="15" t="s">
        <v>55</v>
      </c>
      <c r="B332" s="27" t="s">
        <v>1030</v>
      </c>
      <c r="C332" s="27" t="s">
        <v>777</v>
      </c>
    </row>
    <row r="333" spans="1:3">
      <c r="A333" s="15" t="s">
        <v>55</v>
      </c>
      <c r="B333" s="27" t="s">
        <v>1031</v>
      </c>
      <c r="C333" s="27" t="s">
        <v>778</v>
      </c>
    </row>
    <row r="334" spans="1:3">
      <c r="A334" s="15" t="s">
        <v>55</v>
      </c>
      <c r="B334" s="27" t="s">
        <v>1032</v>
      </c>
      <c r="C334" s="27" t="s">
        <v>779</v>
      </c>
    </row>
    <row r="335" spans="1:3">
      <c r="A335" s="15" t="s">
        <v>55</v>
      </c>
      <c r="B335" s="27" t="s">
        <v>1033</v>
      </c>
      <c r="C335" s="27" t="s">
        <v>780</v>
      </c>
    </row>
    <row r="336" spans="1:3">
      <c r="A336" s="15" t="s">
        <v>55</v>
      </c>
      <c r="B336" s="27" t="s">
        <v>1034</v>
      </c>
      <c r="C336" s="27" t="s">
        <v>781</v>
      </c>
    </row>
    <row r="337" spans="1:3">
      <c r="A337" s="15" t="s">
        <v>55</v>
      </c>
      <c r="B337" s="27" t="s">
        <v>1035</v>
      </c>
      <c r="C337" s="27" t="s">
        <v>782</v>
      </c>
    </row>
    <row r="338" spans="1:3">
      <c r="A338" s="15" t="s">
        <v>55</v>
      </c>
      <c r="B338" s="27" t="s">
        <v>1036</v>
      </c>
      <c r="C338" s="27" t="s">
        <v>783</v>
      </c>
    </row>
    <row r="339" spans="1:3">
      <c r="A339" s="15" t="s">
        <v>55</v>
      </c>
      <c r="B339" s="27" t="s">
        <v>1037</v>
      </c>
      <c r="C339" s="27" t="s">
        <v>784</v>
      </c>
    </row>
    <row r="340" spans="1:3">
      <c r="A340" s="15" t="s">
        <v>55</v>
      </c>
      <c r="B340" s="27" t="s">
        <v>1038</v>
      </c>
      <c r="C340" s="27" t="s">
        <v>785</v>
      </c>
    </row>
    <row r="341" spans="1:3">
      <c r="A341" s="15" t="s">
        <v>55</v>
      </c>
      <c r="B341" s="27" t="s">
        <v>1039</v>
      </c>
      <c r="C341" s="27" t="s">
        <v>786</v>
      </c>
    </row>
    <row r="342" spans="1:3">
      <c r="A342" s="15" t="s">
        <v>55</v>
      </c>
      <c r="B342" s="27" t="s">
        <v>1040</v>
      </c>
      <c r="C342" s="27" t="s">
        <v>787</v>
      </c>
    </row>
    <row r="343" spans="1:3">
      <c r="A343" s="15" t="s">
        <v>55</v>
      </c>
      <c r="B343" s="27" t="s">
        <v>1041</v>
      </c>
      <c r="C343" s="27" t="s">
        <v>788</v>
      </c>
    </row>
    <row r="344" spans="1:3">
      <c r="A344" s="15" t="s">
        <v>55</v>
      </c>
      <c r="B344" s="27" t="s">
        <v>1042</v>
      </c>
      <c r="C344" s="27" t="s">
        <v>789</v>
      </c>
    </row>
    <row r="345" spans="1:3">
      <c r="A345" s="15" t="s">
        <v>55</v>
      </c>
      <c r="B345" s="27" t="s">
        <v>1043</v>
      </c>
      <c r="C345" s="27" t="s">
        <v>790</v>
      </c>
    </row>
    <row r="346" spans="1:3">
      <c r="A346" s="15" t="s">
        <v>55</v>
      </c>
      <c r="B346" s="27" t="s">
        <v>1044</v>
      </c>
      <c r="C346" s="27" t="s">
        <v>791</v>
      </c>
    </row>
    <row r="347" spans="1:3">
      <c r="A347" s="15" t="s">
        <v>55</v>
      </c>
      <c r="B347" s="27" t="s">
        <v>1045</v>
      </c>
      <c r="C347" s="27" t="s">
        <v>792</v>
      </c>
    </row>
    <row r="348" spans="1:3">
      <c r="A348" s="15" t="s">
        <v>55</v>
      </c>
      <c r="B348" s="27" t="s">
        <v>1046</v>
      </c>
      <c r="C348" s="27" t="s">
        <v>793</v>
      </c>
    </row>
    <row r="349" spans="1:3">
      <c r="A349" s="15" t="s">
        <v>55</v>
      </c>
      <c r="B349" s="27" t="s">
        <v>1047</v>
      </c>
      <c r="C349" s="27" t="s">
        <v>794</v>
      </c>
    </row>
    <row r="350" spans="1:3">
      <c r="A350" s="15" t="s">
        <v>55</v>
      </c>
      <c r="B350" s="27" t="s">
        <v>1048</v>
      </c>
      <c r="C350" s="27" t="s">
        <v>795</v>
      </c>
    </row>
    <row r="351" spans="1:3">
      <c r="A351" s="15" t="s">
        <v>55</v>
      </c>
      <c r="B351" s="27" t="s">
        <v>1049</v>
      </c>
      <c r="C351" s="27" t="s">
        <v>796</v>
      </c>
    </row>
    <row r="352" spans="1:3">
      <c r="A352" s="15" t="s">
        <v>55</v>
      </c>
      <c r="B352" s="27" t="s">
        <v>1050</v>
      </c>
      <c r="C352" s="27" t="s">
        <v>797</v>
      </c>
    </row>
    <row r="353" spans="1:3">
      <c r="A353" s="15" t="s">
        <v>55</v>
      </c>
      <c r="B353" s="27" t="s">
        <v>1051</v>
      </c>
      <c r="C353" s="27" t="s">
        <v>798</v>
      </c>
    </row>
    <row r="354" spans="1:3">
      <c r="A354" s="15" t="s">
        <v>55</v>
      </c>
      <c r="B354" s="27" t="s">
        <v>1052</v>
      </c>
      <c r="C354" s="27" t="s">
        <v>799</v>
      </c>
    </row>
    <row r="355" spans="1:3">
      <c r="A355" s="15" t="s">
        <v>55</v>
      </c>
      <c r="B355" s="27" t="s">
        <v>1053</v>
      </c>
      <c r="C355" s="27" t="s">
        <v>800</v>
      </c>
    </row>
    <row r="356" spans="1:3">
      <c r="A356" s="15" t="s">
        <v>55</v>
      </c>
      <c r="B356" s="27" t="s">
        <v>1054</v>
      </c>
      <c r="C356" s="27" t="s">
        <v>801</v>
      </c>
    </row>
    <row r="357" spans="1:3">
      <c r="A357" s="15" t="s">
        <v>55</v>
      </c>
      <c r="B357" s="27" t="s">
        <v>1055</v>
      </c>
      <c r="C357" s="27" t="s">
        <v>802</v>
      </c>
    </row>
    <row r="358" spans="1:3">
      <c r="A358" s="15" t="s">
        <v>55</v>
      </c>
      <c r="B358" s="27" t="s">
        <v>1056</v>
      </c>
      <c r="C358" s="27" t="s">
        <v>803</v>
      </c>
    </row>
    <row r="359" spans="1:3">
      <c r="A359" s="15" t="s">
        <v>55</v>
      </c>
      <c r="B359" s="27" t="s">
        <v>1057</v>
      </c>
      <c r="C359" s="27" t="s">
        <v>804</v>
      </c>
    </row>
    <row r="360" spans="1:3">
      <c r="A360" s="15" t="s">
        <v>55</v>
      </c>
      <c r="B360" s="27" t="s">
        <v>1058</v>
      </c>
      <c r="C360" s="27" t="s">
        <v>805</v>
      </c>
    </row>
    <row r="361" spans="1:3">
      <c r="A361" s="15" t="s">
        <v>55</v>
      </c>
      <c r="B361" s="27" t="s">
        <v>1059</v>
      </c>
      <c r="C361" s="27" t="s">
        <v>806</v>
      </c>
    </row>
    <row r="362" spans="1:3">
      <c r="A362" s="15" t="s">
        <v>55</v>
      </c>
      <c r="B362" s="27" t="s">
        <v>1060</v>
      </c>
      <c r="C362" s="27" t="s">
        <v>807</v>
      </c>
    </row>
    <row r="363" spans="1:3">
      <c r="A363" s="15" t="s">
        <v>55</v>
      </c>
      <c r="B363" s="27" t="s">
        <v>1061</v>
      </c>
      <c r="C363" s="27" t="s">
        <v>808</v>
      </c>
    </row>
    <row r="364" spans="1:3">
      <c r="A364" s="15" t="s">
        <v>55</v>
      </c>
      <c r="B364" s="27" t="s">
        <v>1062</v>
      </c>
      <c r="C364" s="27" t="s">
        <v>809</v>
      </c>
    </row>
    <row r="365" spans="1:3">
      <c r="A365" s="15" t="s">
        <v>55</v>
      </c>
      <c r="B365" s="27" t="s">
        <v>1063</v>
      </c>
      <c r="C365" s="27" t="s">
        <v>810</v>
      </c>
    </row>
    <row r="366" spans="1:3">
      <c r="A366" s="15" t="s">
        <v>55</v>
      </c>
      <c r="B366" s="27" t="s">
        <v>1064</v>
      </c>
      <c r="C366" s="27" t="s">
        <v>811</v>
      </c>
    </row>
    <row r="367" spans="1:3">
      <c r="A367" s="15" t="s">
        <v>55</v>
      </c>
      <c r="B367" s="27" t="s">
        <v>1065</v>
      </c>
      <c r="C367" s="27" t="s">
        <v>812</v>
      </c>
    </row>
    <row r="368" spans="1:3">
      <c r="A368" s="15" t="s">
        <v>55</v>
      </c>
      <c r="B368" s="27" t="s">
        <v>1066</v>
      </c>
      <c r="C368" s="27" t="s">
        <v>813</v>
      </c>
    </row>
    <row r="369" spans="1:3">
      <c r="A369" s="15" t="s">
        <v>55</v>
      </c>
      <c r="B369" s="27" t="s">
        <v>1067</v>
      </c>
      <c r="C369" s="27" t="s">
        <v>814</v>
      </c>
    </row>
    <row r="370" spans="1:3">
      <c r="A370" s="15" t="s">
        <v>55</v>
      </c>
      <c r="B370" s="27" t="s">
        <v>1068</v>
      </c>
      <c r="C370" s="27" t="s">
        <v>815</v>
      </c>
    </row>
    <row r="371" spans="1:3">
      <c r="A371" s="15" t="s">
        <v>55</v>
      </c>
      <c r="B371" s="27" t="s">
        <v>1069</v>
      </c>
      <c r="C371" s="27" t="s">
        <v>816</v>
      </c>
    </row>
    <row r="372" spans="1:3">
      <c r="A372" s="15" t="s">
        <v>55</v>
      </c>
      <c r="B372" s="27" t="s">
        <v>1070</v>
      </c>
      <c r="C372" s="27" t="s">
        <v>817</v>
      </c>
    </row>
    <row r="373" spans="1:3">
      <c r="A373" s="15" t="s">
        <v>55</v>
      </c>
      <c r="B373" s="27" t="s">
        <v>1071</v>
      </c>
      <c r="C373" s="27" t="s">
        <v>818</v>
      </c>
    </row>
    <row r="374" spans="1:3">
      <c r="A374" s="15" t="s">
        <v>55</v>
      </c>
      <c r="B374" s="27" t="s">
        <v>1072</v>
      </c>
      <c r="C374" s="27" t="s">
        <v>819</v>
      </c>
    </row>
    <row r="375" spans="1:3">
      <c r="A375" s="15" t="s">
        <v>55</v>
      </c>
      <c r="B375" s="27" t="s">
        <v>1073</v>
      </c>
      <c r="C375" s="27" t="s">
        <v>820</v>
      </c>
    </row>
    <row r="376" spans="1:3">
      <c r="A376" s="15" t="s">
        <v>55</v>
      </c>
      <c r="B376" s="27" t="s">
        <v>1074</v>
      </c>
      <c r="C376" s="27" t="s">
        <v>821</v>
      </c>
    </row>
    <row r="377" spans="1:3">
      <c r="A377" s="15" t="s">
        <v>55</v>
      </c>
      <c r="B377" s="27" t="s">
        <v>1075</v>
      </c>
      <c r="C377" s="27" t="s">
        <v>822</v>
      </c>
    </row>
    <row r="378" spans="1:3">
      <c r="A378" s="15" t="s">
        <v>55</v>
      </c>
      <c r="B378" s="27" t="s">
        <v>1076</v>
      </c>
      <c r="C378" s="27" t="s">
        <v>823</v>
      </c>
    </row>
    <row r="379" spans="1:3">
      <c r="A379" s="15" t="s">
        <v>55</v>
      </c>
      <c r="B379" s="27" t="s">
        <v>1077</v>
      </c>
      <c r="C379" s="27" t="s">
        <v>824</v>
      </c>
    </row>
    <row r="380" spans="1:3">
      <c r="A380" s="15" t="s">
        <v>55</v>
      </c>
      <c r="B380" s="27" t="s">
        <v>1078</v>
      </c>
      <c r="C380" s="27" t="s">
        <v>825</v>
      </c>
    </row>
    <row r="381" spans="1:3">
      <c r="A381" s="15" t="s">
        <v>55</v>
      </c>
      <c r="B381" s="27" t="s">
        <v>1079</v>
      </c>
      <c r="C381" s="27" t="s">
        <v>826</v>
      </c>
    </row>
    <row r="382" spans="1:3">
      <c r="A382" s="15" t="s">
        <v>55</v>
      </c>
      <c r="B382" s="27" t="s">
        <v>1080</v>
      </c>
      <c r="C382" s="27" t="s">
        <v>827</v>
      </c>
    </row>
    <row r="383" spans="1:3">
      <c r="A383" s="15" t="s">
        <v>55</v>
      </c>
      <c r="B383" s="27" t="s">
        <v>1081</v>
      </c>
      <c r="C383" s="27" t="s">
        <v>828</v>
      </c>
    </row>
    <row r="384" spans="1:3">
      <c r="A384" s="15" t="s">
        <v>55</v>
      </c>
      <c r="B384" s="27" t="s">
        <v>1082</v>
      </c>
      <c r="C384" s="27" t="s">
        <v>829</v>
      </c>
    </row>
    <row r="385" spans="1:3">
      <c r="A385" s="15" t="s">
        <v>55</v>
      </c>
      <c r="B385" s="27" t="s">
        <v>1083</v>
      </c>
      <c r="C385" s="27" t="s">
        <v>830</v>
      </c>
    </row>
    <row r="386" spans="1:3">
      <c r="A386" s="15" t="s">
        <v>55</v>
      </c>
      <c r="B386" s="27" t="s">
        <v>1084</v>
      </c>
      <c r="C386" s="27" t="s">
        <v>831</v>
      </c>
    </row>
    <row r="387" spans="1:3">
      <c r="A387" s="15" t="s">
        <v>55</v>
      </c>
      <c r="B387" s="27" t="s">
        <v>1085</v>
      </c>
      <c r="C387" s="27" t="s">
        <v>832</v>
      </c>
    </row>
    <row r="388" spans="1:3">
      <c r="A388" s="15" t="s">
        <v>55</v>
      </c>
      <c r="B388" s="27" t="s">
        <v>1086</v>
      </c>
      <c r="C388" s="27" t="s">
        <v>833</v>
      </c>
    </row>
    <row r="389" spans="1:3">
      <c r="A389" s="15" t="s">
        <v>55</v>
      </c>
      <c r="B389" s="27" t="s">
        <v>1087</v>
      </c>
      <c r="C389" s="27" t="s">
        <v>834</v>
      </c>
    </row>
    <row r="390" spans="1:3">
      <c r="A390" s="15" t="s">
        <v>55</v>
      </c>
      <c r="B390" s="27" t="s">
        <v>1088</v>
      </c>
      <c r="C390" s="27" t="s">
        <v>835</v>
      </c>
    </row>
    <row r="391" spans="1:3">
      <c r="A391" s="15" t="s">
        <v>55</v>
      </c>
      <c r="B391" s="27" t="s">
        <v>1089</v>
      </c>
      <c r="C391" s="27" t="s">
        <v>836</v>
      </c>
    </row>
    <row r="392" spans="1:3">
      <c r="A392" s="15" t="s">
        <v>55</v>
      </c>
      <c r="B392" s="27" t="s">
        <v>1090</v>
      </c>
      <c r="C392" s="27" t="s">
        <v>837</v>
      </c>
    </row>
    <row r="393" spans="1:3">
      <c r="A393" s="15" t="s">
        <v>55</v>
      </c>
      <c r="B393" s="27" t="s">
        <v>1091</v>
      </c>
      <c r="C393" s="27" t="s">
        <v>838</v>
      </c>
    </row>
    <row r="394" spans="1:3">
      <c r="A394" s="15" t="s">
        <v>55</v>
      </c>
      <c r="B394" s="27" t="s">
        <v>1092</v>
      </c>
      <c r="C394" s="27" t="s">
        <v>839</v>
      </c>
    </row>
    <row r="395" spans="1:3">
      <c r="A395" s="15" t="s">
        <v>55</v>
      </c>
      <c r="B395" s="27" t="s">
        <v>1093</v>
      </c>
      <c r="C395" s="27" t="s">
        <v>840</v>
      </c>
    </row>
    <row r="396" spans="1:3">
      <c r="A396" s="15" t="s">
        <v>55</v>
      </c>
      <c r="B396" s="27" t="s">
        <v>1094</v>
      </c>
      <c r="C396" s="27" t="s">
        <v>841</v>
      </c>
    </row>
    <row r="397" spans="1:3">
      <c r="A397" s="15" t="s">
        <v>55</v>
      </c>
      <c r="B397" s="27" t="s">
        <v>1095</v>
      </c>
      <c r="C397" s="27" t="s">
        <v>842</v>
      </c>
    </row>
    <row r="398" spans="1:3">
      <c r="A398" s="15" t="s">
        <v>55</v>
      </c>
      <c r="B398" s="27" t="s">
        <v>1096</v>
      </c>
      <c r="C398" s="27" t="s">
        <v>843</v>
      </c>
    </row>
    <row r="399" spans="1:3">
      <c r="A399" s="15" t="s">
        <v>55</v>
      </c>
      <c r="B399" s="27" t="s">
        <v>1097</v>
      </c>
      <c r="C399" s="27" t="s">
        <v>844</v>
      </c>
    </row>
    <row r="400" spans="1:3">
      <c r="A400" s="15" t="s">
        <v>55</v>
      </c>
      <c r="B400" s="27" t="s">
        <v>1098</v>
      </c>
      <c r="C400" s="27" t="s">
        <v>845</v>
      </c>
    </row>
    <row r="401" spans="1:3">
      <c r="A401" s="15" t="s">
        <v>55</v>
      </c>
      <c r="B401" s="27" t="s">
        <v>1099</v>
      </c>
      <c r="C401" s="27" t="s">
        <v>846</v>
      </c>
    </row>
    <row r="402" spans="1:3">
      <c r="A402" s="15" t="s">
        <v>55</v>
      </c>
      <c r="B402" s="27" t="s">
        <v>1100</v>
      </c>
      <c r="C402" s="27" t="s">
        <v>847</v>
      </c>
    </row>
    <row r="403" spans="1:3">
      <c r="A403" s="15" t="s">
        <v>55</v>
      </c>
      <c r="B403" s="27" t="s">
        <v>1101</v>
      </c>
      <c r="C403" s="27" t="s">
        <v>848</v>
      </c>
    </row>
    <row r="404" spans="1:3">
      <c r="A404" s="15" t="s">
        <v>55</v>
      </c>
      <c r="B404" s="27" t="s">
        <v>1102</v>
      </c>
      <c r="C404" s="27" t="s">
        <v>849</v>
      </c>
    </row>
    <row r="405" spans="1:3">
      <c r="A405" s="15" t="s">
        <v>55</v>
      </c>
      <c r="B405" s="27" t="s">
        <v>1103</v>
      </c>
      <c r="C405" s="27" t="s">
        <v>850</v>
      </c>
    </row>
    <row r="406" spans="1:3">
      <c r="A406" s="15" t="s">
        <v>55</v>
      </c>
      <c r="B406" s="27" t="s">
        <v>1104</v>
      </c>
      <c r="C406" s="27" t="s">
        <v>851</v>
      </c>
    </row>
    <row r="407" spans="1:3">
      <c r="A407" s="15" t="s">
        <v>55</v>
      </c>
      <c r="B407" s="27" t="s">
        <v>1105</v>
      </c>
      <c r="C407" s="27" t="s">
        <v>852</v>
      </c>
    </row>
    <row r="408" spans="1:3">
      <c r="A408" s="15" t="s">
        <v>55</v>
      </c>
      <c r="B408" s="27" t="s">
        <v>1106</v>
      </c>
      <c r="C408" s="27" t="s">
        <v>853</v>
      </c>
    </row>
    <row r="409" spans="1:3">
      <c r="A409" s="15" t="s">
        <v>55</v>
      </c>
      <c r="B409" s="27" t="s">
        <v>1107</v>
      </c>
      <c r="C409" s="27" t="s">
        <v>854</v>
      </c>
    </row>
    <row r="410" spans="1:3">
      <c r="A410" s="15" t="s">
        <v>55</v>
      </c>
      <c r="B410" s="27" t="s">
        <v>1108</v>
      </c>
      <c r="C410" s="27" t="s">
        <v>855</v>
      </c>
    </row>
    <row r="411" spans="1:3">
      <c r="A411" s="15" t="s">
        <v>55</v>
      </c>
      <c r="B411" s="27" t="s">
        <v>1109</v>
      </c>
      <c r="C411" s="27" t="s">
        <v>856</v>
      </c>
    </row>
    <row r="412" spans="1:3">
      <c r="A412" s="15" t="s">
        <v>55</v>
      </c>
      <c r="B412" s="27" t="s">
        <v>1110</v>
      </c>
      <c r="C412" s="27" t="s">
        <v>857</v>
      </c>
    </row>
    <row r="413" spans="1:3">
      <c r="A413" s="15" t="s">
        <v>55</v>
      </c>
      <c r="B413" s="27" t="s">
        <v>1111</v>
      </c>
      <c r="C413" s="27" t="s">
        <v>858</v>
      </c>
    </row>
    <row r="414" spans="1:3">
      <c r="A414" s="15" t="s">
        <v>55</v>
      </c>
      <c r="B414" s="27" t="s">
        <v>1112</v>
      </c>
      <c r="C414" s="27" t="s">
        <v>859</v>
      </c>
    </row>
    <row r="415" spans="1:3">
      <c r="A415" s="15" t="s">
        <v>55</v>
      </c>
      <c r="B415" s="27" t="s">
        <v>1113</v>
      </c>
      <c r="C415" s="27" t="s">
        <v>860</v>
      </c>
    </row>
    <row r="416" spans="1:3">
      <c r="A416" s="15" t="s">
        <v>55</v>
      </c>
      <c r="B416" s="27" t="s">
        <v>1114</v>
      </c>
      <c r="C416" s="27" t="s">
        <v>861</v>
      </c>
    </row>
    <row r="417" spans="1:3">
      <c r="A417" s="15" t="s">
        <v>55</v>
      </c>
      <c r="B417" s="27" t="s">
        <v>1115</v>
      </c>
      <c r="C417" s="27" t="s">
        <v>862</v>
      </c>
    </row>
    <row r="418" spans="1:3">
      <c r="A418" s="15" t="s">
        <v>55</v>
      </c>
      <c r="B418" s="27" t="s">
        <v>1116</v>
      </c>
      <c r="C418" s="27" t="s">
        <v>863</v>
      </c>
    </row>
    <row r="419" spans="1:3">
      <c r="A419" s="15" t="s">
        <v>55</v>
      </c>
      <c r="B419" s="27" t="s">
        <v>1117</v>
      </c>
      <c r="C419" s="27" t="s">
        <v>864</v>
      </c>
    </row>
    <row r="420" spans="1:3">
      <c r="A420" s="15" t="s">
        <v>55</v>
      </c>
      <c r="B420" s="27" t="s">
        <v>1118</v>
      </c>
      <c r="C420" s="27" t="s">
        <v>865</v>
      </c>
    </row>
    <row r="421" spans="1:3">
      <c r="A421" s="15" t="s">
        <v>55</v>
      </c>
      <c r="B421" s="27" t="s">
        <v>1119</v>
      </c>
      <c r="C421" s="27" t="s">
        <v>866</v>
      </c>
    </row>
    <row r="422" spans="1:3">
      <c r="A422" s="15" t="s">
        <v>55</v>
      </c>
      <c r="B422" s="27" t="s">
        <v>1120</v>
      </c>
      <c r="C422" s="27" t="s">
        <v>867</v>
      </c>
    </row>
    <row r="423" spans="1:3">
      <c r="A423" s="15" t="s">
        <v>55</v>
      </c>
      <c r="B423" s="27" t="s">
        <v>1121</v>
      </c>
      <c r="C423" s="27" t="s">
        <v>868</v>
      </c>
    </row>
    <row r="424" spans="1:3">
      <c r="A424" s="15" t="s">
        <v>55</v>
      </c>
      <c r="B424" s="27" t="s">
        <v>1122</v>
      </c>
      <c r="C424" s="27" t="s">
        <v>869</v>
      </c>
    </row>
    <row r="425" spans="1:3">
      <c r="A425" s="15" t="s">
        <v>55</v>
      </c>
      <c r="B425" s="27" t="s">
        <v>1123</v>
      </c>
      <c r="C425" s="27" t="s">
        <v>870</v>
      </c>
    </row>
    <row r="426" spans="1:3">
      <c r="A426" s="15" t="s">
        <v>55</v>
      </c>
      <c r="B426" s="27" t="s">
        <v>1124</v>
      </c>
      <c r="C426" s="27" t="s">
        <v>871</v>
      </c>
    </row>
    <row r="427" spans="1:3">
      <c r="A427" s="15" t="s">
        <v>55</v>
      </c>
      <c r="B427" s="27" t="s">
        <v>1125</v>
      </c>
      <c r="C427" s="27" t="s">
        <v>872</v>
      </c>
    </row>
    <row r="428" spans="1:3">
      <c r="A428" s="15" t="s">
        <v>55</v>
      </c>
      <c r="B428" s="27" t="s">
        <v>1126</v>
      </c>
      <c r="C428" s="27" t="s">
        <v>873</v>
      </c>
    </row>
    <row r="429" spans="1:3">
      <c r="A429" s="15" t="s">
        <v>55</v>
      </c>
      <c r="B429" s="27" t="s">
        <v>1127</v>
      </c>
      <c r="C429" s="27" t="s">
        <v>874</v>
      </c>
    </row>
    <row r="430" spans="1:3">
      <c r="A430" s="15" t="s">
        <v>55</v>
      </c>
      <c r="B430" s="27" t="s">
        <v>1128</v>
      </c>
      <c r="C430" s="27" t="s">
        <v>875</v>
      </c>
    </row>
    <row r="431" spans="1:3">
      <c r="A431" s="15" t="s">
        <v>55</v>
      </c>
      <c r="B431" s="27" t="s">
        <v>1129</v>
      </c>
      <c r="C431" s="27" t="s">
        <v>876</v>
      </c>
    </row>
    <row r="432" spans="1:3">
      <c r="A432" s="15" t="s">
        <v>55</v>
      </c>
      <c r="B432" s="27" t="s">
        <v>1130</v>
      </c>
      <c r="C432" s="27" t="s">
        <v>877</v>
      </c>
    </row>
    <row r="433" spans="1:3">
      <c r="A433" s="15" t="s">
        <v>55</v>
      </c>
      <c r="B433" s="27" t="s">
        <v>1131</v>
      </c>
      <c r="C433" s="27" t="s">
        <v>878</v>
      </c>
    </row>
    <row r="434" spans="1:3">
      <c r="A434" s="15" t="s">
        <v>55</v>
      </c>
      <c r="B434" s="27" t="s">
        <v>1132</v>
      </c>
      <c r="C434" s="27" t="s">
        <v>879</v>
      </c>
    </row>
    <row r="435" spans="1:3">
      <c r="A435" s="15" t="s">
        <v>55</v>
      </c>
      <c r="B435" s="27" t="s">
        <v>1133</v>
      </c>
      <c r="C435" s="27" t="s">
        <v>880</v>
      </c>
    </row>
    <row r="436" spans="1:3">
      <c r="A436" s="15" t="s">
        <v>55</v>
      </c>
      <c r="B436" s="27" t="s">
        <v>1134</v>
      </c>
      <c r="C436" s="27" t="s">
        <v>881</v>
      </c>
    </row>
    <row r="437" spans="1:3">
      <c r="A437" s="15" t="s">
        <v>55</v>
      </c>
      <c r="B437" s="27" t="s">
        <v>1135</v>
      </c>
      <c r="C437" s="27" t="s">
        <v>882</v>
      </c>
    </row>
    <row r="438" spans="1:3">
      <c r="A438" s="15" t="s">
        <v>55</v>
      </c>
      <c r="B438" s="27" t="s">
        <v>1136</v>
      </c>
      <c r="C438" s="27" t="s">
        <v>883</v>
      </c>
    </row>
    <row r="439" spans="1:3">
      <c r="A439" s="15" t="s">
        <v>55</v>
      </c>
      <c r="B439" s="27" t="s">
        <v>1137</v>
      </c>
      <c r="C439" s="27" t="s">
        <v>884</v>
      </c>
    </row>
    <row r="440" spans="1:3">
      <c r="A440" s="15" t="s">
        <v>55</v>
      </c>
      <c r="B440" s="27" t="s">
        <v>1138</v>
      </c>
      <c r="C440" s="27" t="s">
        <v>885</v>
      </c>
    </row>
    <row r="441" spans="1:3">
      <c r="A441" s="15" t="s">
        <v>55</v>
      </c>
      <c r="B441" s="27" t="s">
        <v>1139</v>
      </c>
      <c r="C441" s="27" t="s">
        <v>886</v>
      </c>
    </row>
    <row r="442" spans="1:3">
      <c r="A442" s="15" t="s">
        <v>55</v>
      </c>
      <c r="B442" s="27" t="s">
        <v>1140</v>
      </c>
      <c r="C442" s="27" t="s">
        <v>887</v>
      </c>
    </row>
    <row r="443" spans="1:3">
      <c r="A443" s="15" t="s">
        <v>55</v>
      </c>
      <c r="B443" s="27" t="s">
        <v>1141</v>
      </c>
      <c r="C443" s="27" t="s">
        <v>888</v>
      </c>
    </row>
    <row r="444" spans="1:3">
      <c r="A444" s="15" t="s">
        <v>55</v>
      </c>
      <c r="B444" s="27" t="s">
        <v>1142</v>
      </c>
      <c r="C444" s="27" t="s">
        <v>889</v>
      </c>
    </row>
    <row r="445" spans="1:3">
      <c r="A445" s="15" t="s">
        <v>55</v>
      </c>
      <c r="B445" s="27" t="s">
        <v>1143</v>
      </c>
      <c r="C445" s="27" t="s">
        <v>890</v>
      </c>
    </row>
    <row r="446" spans="1:3">
      <c r="A446" s="15" t="s">
        <v>55</v>
      </c>
      <c r="B446" s="27" t="s">
        <v>1144</v>
      </c>
      <c r="C446" s="27" t="s">
        <v>891</v>
      </c>
    </row>
    <row r="447" spans="1:3">
      <c r="A447" s="15" t="s">
        <v>55</v>
      </c>
      <c r="B447" s="27" t="s">
        <v>1145</v>
      </c>
      <c r="C447" s="27" t="s">
        <v>892</v>
      </c>
    </row>
    <row r="448" spans="1:3">
      <c r="A448" s="15" t="s">
        <v>55</v>
      </c>
      <c r="B448" s="27" t="s">
        <v>1146</v>
      </c>
      <c r="C448" s="27" t="s">
        <v>893</v>
      </c>
    </row>
    <row r="449" spans="1:3">
      <c r="A449" s="15" t="s">
        <v>55</v>
      </c>
      <c r="B449" s="27" t="s">
        <v>1147</v>
      </c>
      <c r="C449" s="27" t="s">
        <v>894</v>
      </c>
    </row>
    <row r="450" spans="1:3">
      <c r="A450" s="15" t="s">
        <v>55</v>
      </c>
      <c r="B450" s="27" t="s">
        <v>1148</v>
      </c>
      <c r="C450" s="27" t="s">
        <v>895</v>
      </c>
    </row>
    <row r="451" spans="1:3">
      <c r="A451" s="15" t="s">
        <v>55</v>
      </c>
      <c r="B451" s="27" t="s">
        <v>1149</v>
      </c>
      <c r="C451" s="27" t="s">
        <v>896</v>
      </c>
    </row>
    <row r="452" spans="1:3">
      <c r="A452" s="15" t="s">
        <v>55</v>
      </c>
      <c r="B452" s="27" t="s">
        <v>1150</v>
      </c>
      <c r="C452" s="27" t="s">
        <v>897</v>
      </c>
    </row>
    <row r="453" spans="1:3">
      <c r="A453" s="15" t="s">
        <v>55</v>
      </c>
      <c r="B453" s="27" t="s">
        <v>1151</v>
      </c>
      <c r="C453" s="27" t="s">
        <v>898</v>
      </c>
    </row>
    <row r="454" spans="1:3">
      <c r="A454" s="15" t="s">
        <v>55</v>
      </c>
      <c r="B454" s="27" t="s">
        <v>1152</v>
      </c>
      <c r="C454" s="27" t="s">
        <v>899</v>
      </c>
    </row>
    <row r="455" spans="1:3">
      <c r="A455" s="15" t="s">
        <v>55</v>
      </c>
      <c r="B455" s="27" t="s">
        <v>1153</v>
      </c>
      <c r="C455" s="27" t="s">
        <v>900</v>
      </c>
    </row>
    <row r="456" spans="1:3">
      <c r="A456" s="15" t="s">
        <v>55</v>
      </c>
      <c r="B456" s="27" t="s">
        <v>1154</v>
      </c>
      <c r="C456" s="27" t="s">
        <v>901</v>
      </c>
    </row>
    <row r="457" spans="1:3">
      <c r="A457" s="15" t="s">
        <v>55</v>
      </c>
      <c r="B457" s="27" t="s">
        <v>1155</v>
      </c>
      <c r="C457" s="27" t="s">
        <v>902</v>
      </c>
    </row>
    <row r="458" spans="1:3">
      <c r="A458" s="15" t="s">
        <v>55</v>
      </c>
      <c r="B458" s="27" t="s">
        <v>1156</v>
      </c>
      <c r="C458" s="27" t="s">
        <v>903</v>
      </c>
    </row>
    <row r="459" spans="1:3">
      <c r="A459" s="15" t="s">
        <v>55</v>
      </c>
      <c r="B459" s="27" t="s">
        <v>1157</v>
      </c>
      <c r="C459" s="27" t="s">
        <v>904</v>
      </c>
    </row>
    <row r="460" spans="1:3">
      <c r="A460" s="15" t="s">
        <v>55</v>
      </c>
      <c r="B460" s="27" t="s">
        <v>1158</v>
      </c>
      <c r="C460" s="27" t="s">
        <v>905</v>
      </c>
    </row>
    <row r="461" spans="1:3">
      <c r="A461" s="15" t="s">
        <v>55</v>
      </c>
      <c r="B461" s="27" t="s">
        <v>1159</v>
      </c>
      <c r="C461" s="27" t="s">
        <v>906</v>
      </c>
    </row>
    <row r="462" spans="1:3">
      <c r="A462" s="15" t="s">
        <v>55</v>
      </c>
      <c r="B462" s="27" t="s">
        <v>1160</v>
      </c>
      <c r="C462" s="27" t="s">
        <v>907</v>
      </c>
    </row>
    <row r="463" spans="1:3">
      <c r="A463" s="15" t="s">
        <v>55</v>
      </c>
      <c r="B463" s="27" t="s">
        <v>1161</v>
      </c>
      <c r="C463" s="27" t="s">
        <v>908</v>
      </c>
    </row>
    <row r="464" spans="1:3">
      <c r="A464" s="15" t="s">
        <v>55</v>
      </c>
      <c r="B464" s="27" t="s">
        <v>1162</v>
      </c>
      <c r="C464" s="27" t="s">
        <v>909</v>
      </c>
    </row>
    <row r="465" spans="1:3">
      <c r="A465" s="15" t="s">
        <v>55</v>
      </c>
      <c r="B465" s="27" t="s">
        <v>1163</v>
      </c>
      <c r="C465" s="27" t="s">
        <v>910</v>
      </c>
    </row>
    <row r="466" spans="1:3">
      <c r="A466" s="15" t="s">
        <v>55</v>
      </c>
      <c r="B466" s="27" t="s">
        <v>1164</v>
      </c>
      <c r="C466" s="27" t="s">
        <v>911</v>
      </c>
    </row>
    <row r="467" spans="1:3">
      <c r="A467" s="15" t="s">
        <v>55</v>
      </c>
      <c r="B467" s="27" t="s">
        <v>1165</v>
      </c>
      <c r="C467" s="27" t="s">
        <v>912</v>
      </c>
    </row>
    <row r="468" spans="1:3">
      <c r="A468" s="15" t="s">
        <v>55</v>
      </c>
      <c r="B468" s="27" t="s">
        <v>1166</v>
      </c>
      <c r="C468" s="27" t="s">
        <v>913</v>
      </c>
    </row>
    <row r="469" spans="1:3">
      <c r="A469" s="15" t="s">
        <v>55</v>
      </c>
      <c r="B469" s="27" t="s">
        <v>1167</v>
      </c>
      <c r="C469" s="27" t="s">
        <v>914</v>
      </c>
    </row>
    <row r="470" spans="1:3">
      <c r="A470" s="15" t="s">
        <v>55</v>
      </c>
      <c r="B470" s="27" t="s">
        <v>1168</v>
      </c>
      <c r="C470" s="27" t="s">
        <v>915</v>
      </c>
    </row>
    <row r="471" spans="1:3">
      <c r="A471" s="15" t="s">
        <v>55</v>
      </c>
      <c r="B471" s="27" t="s">
        <v>1169</v>
      </c>
      <c r="C471" s="27" t="s">
        <v>916</v>
      </c>
    </row>
    <row r="472" spans="1:3">
      <c r="A472" s="15" t="s">
        <v>55</v>
      </c>
      <c r="B472" s="27" t="s">
        <v>1170</v>
      </c>
      <c r="C472" s="27" t="s">
        <v>917</v>
      </c>
    </row>
    <row r="473" spans="1:3">
      <c r="A473" s="15" t="s">
        <v>55</v>
      </c>
      <c r="B473" s="27" t="s">
        <v>1171</v>
      </c>
      <c r="C473" s="27" t="s">
        <v>918</v>
      </c>
    </row>
    <row r="474" spans="1:3">
      <c r="A474" s="15" t="s">
        <v>55</v>
      </c>
      <c r="B474" s="27" t="s">
        <v>1172</v>
      </c>
      <c r="C474" s="27" t="s">
        <v>919</v>
      </c>
    </row>
    <row r="475" spans="1:3">
      <c r="A475" s="15" t="s">
        <v>55</v>
      </c>
      <c r="B475" s="27" t="s">
        <v>1173</v>
      </c>
      <c r="C475" s="27" t="s">
        <v>920</v>
      </c>
    </row>
    <row r="476" spans="1:3">
      <c r="A476" s="15" t="s">
        <v>55</v>
      </c>
      <c r="B476" s="27" t="s">
        <v>1174</v>
      </c>
      <c r="C476" s="27" t="s">
        <v>921</v>
      </c>
    </row>
    <row r="477" spans="1:3">
      <c r="A477" s="15" t="s">
        <v>83</v>
      </c>
      <c r="B477" t="s">
        <v>1215</v>
      </c>
      <c r="C477" t="s">
        <v>1185</v>
      </c>
    </row>
    <row r="478" spans="1:3">
      <c r="A478" s="15" t="s">
        <v>83</v>
      </c>
      <c r="B478" t="s">
        <v>1216</v>
      </c>
      <c r="C478" t="s">
        <v>1186</v>
      </c>
    </row>
    <row r="479" spans="1:3">
      <c r="A479" s="15" t="s">
        <v>83</v>
      </c>
      <c r="B479" t="s">
        <v>1217</v>
      </c>
      <c r="C479" t="s">
        <v>1187</v>
      </c>
    </row>
    <row r="480" spans="1:3">
      <c r="A480" s="15" t="s">
        <v>83</v>
      </c>
      <c r="B480" t="s">
        <v>1218</v>
      </c>
      <c r="C480" t="s">
        <v>1188</v>
      </c>
    </row>
    <row r="481" spans="1:3">
      <c r="A481" s="15" t="s">
        <v>83</v>
      </c>
      <c r="B481" t="s">
        <v>1219</v>
      </c>
      <c r="C481" t="s">
        <v>1189</v>
      </c>
    </row>
    <row r="482" spans="1:3">
      <c r="A482" s="15" t="s">
        <v>83</v>
      </c>
      <c r="B482" t="s">
        <v>1220</v>
      </c>
      <c r="C482" t="s">
        <v>1190</v>
      </c>
    </row>
    <row r="483" spans="1:3">
      <c r="A483" s="15" t="s">
        <v>83</v>
      </c>
      <c r="B483" t="s">
        <v>1221</v>
      </c>
      <c r="C483" t="s">
        <v>1191</v>
      </c>
    </row>
    <row r="484" spans="1:3">
      <c r="A484" s="15" t="s">
        <v>83</v>
      </c>
      <c r="B484" t="s">
        <v>1222</v>
      </c>
      <c r="C484" t="s">
        <v>1192</v>
      </c>
    </row>
    <row r="485" spans="1:3">
      <c r="A485" s="15" t="s">
        <v>83</v>
      </c>
      <c r="B485" t="s">
        <v>1223</v>
      </c>
      <c r="C485" t="s">
        <v>1193</v>
      </c>
    </row>
    <row r="486" spans="1:3">
      <c r="A486" s="15" t="s">
        <v>83</v>
      </c>
      <c r="B486" t="s">
        <v>1224</v>
      </c>
      <c r="C486" t="s">
        <v>1194</v>
      </c>
    </row>
    <row r="487" spans="1:3">
      <c r="A487" s="15" t="s">
        <v>83</v>
      </c>
      <c r="B487" t="s">
        <v>1225</v>
      </c>
      <c r="C487" t="s">
        <v>1195</v>
      </c>
    </row>
    <row r="488" spans="1:3">
      <c r="A488" s="15" t="s">
        <v>83</v>
      </c>
      <c r="B488" t="s">
        <v>1226</v>
      </c>
      <c r="C488" t="s">
        <v>1196</v>
      </c>
    </row>
    <row r="489" spans="1:3">
      <c r="A489" s="15" t="s">
        <v>83</v>
      </c>
      <c r="B489" t="s">
        <v>1227</v>
      </c>
      <c r="C489" t="s">
        <v>1197</v>
      </c>
    </row>
    <row r="490" spans="1:3">
      <c r="A490" s="15" t="s">
        <v>83</v>
      </c>
      <c r="B490" t="s">
        <v>1228</v>
      </c>
      <c r="C490" t="s">
        <v>1198</v>
      </c>
    </row>
    <row r="491" spans="1:3">
      <c r="A491" s="15" t="s">
        <v>83</v>
      </c>
      <c r="B491" t="s">
        <v>1229</v>
      </c>
      <c r="C491" t="s">
        <v>1199</v>
      </c>
    </row>
    <row r="492" spans="1:3">
      <c r="A492" s="15" t="s">
        <v>83</v>
      </c>
      <c r="B492" t="s">
        <v>1230</v>
      </c>
      <c r="C492" t="s">
        <v>1200</v>
      </c>
    </row>
    <row r="493" spans="1:3">
      <c r="A493" s="15" t="s">
        <v>83</v>
      </c>
      <c r="B493" t="s">
        <v>1231</v>
      </c>
      <c r="C493" t="s">
        <v>1201</v>
      </c>
    </row>
    <row r="494" spans="1:3">
      <c r="A494" s="15" t="s">
        <v>83</v>
      </c>
      <c r="B494" t="s">
        <v>1232</v>
      </c>
      <c r="C494" t="s">
        <v>1202</v>
      </c>
    </row>
    <row r="495" spans="1:3">
      <c r="A495" s="15" t="s">
        <v>83</v>
      </c>
      <c r="B495" t="s">
        <v>1233</v>
      </c>
      <c r="C495" t="s">
        <v>1203</v>
      </c>
    </row>
    <row r="496" spans="1:3">
      <c r="A496" s="15" t="s">
        <v>83</v>
      </c>
      <c r="B496" t="s">
        <v>1234</v>
      </c>
      <c r="C496" t="s">
        <v>1204</v>
      </c>
    </row>
    <row r="497" spans="1:3">
      <c r="A497" s="15" t="s">
        <v>83</v>
      </c>
      <c r="B497" t="s">
        <v>1235</v>
      </c>
      <c r="C497" t="s">
        <v>1205</v>
      </c>
    </row>
    <row r="498" spans="1:3">
      <c r="A498" s="15" t="s">
        <v>83</v>
      </c>
      <c r="B498" t="s">
        <v>1236</v>
      </c>
      <c r="C498" t="s">
        <v>1206</v>
      </c>
    </row>
    <row r="499" spans="1:3">
      <c r="A499" s="15" t="s">
        <v>83</v>
      </c>
      <c r="B499" t="s">
        <v>1237</v>
      </c>
      <c r="C499" t="s">
        <v>1207</v>
      </c>
    </row>
    <row r="500" spans="1:3">
      <c r="A500" s="15" t="s">
        <v>83</v>
      </c>
      <c r="B500" t="s">
        <v>1238</v>
      </c>
      <c r="C500" t="s">
        <v>1208</v>
      </c>
    </row>
    <row r="501" spans="1:3">
      <c r="A501" s="15" t="s">
        <v>83</v>
      </c>
      <c r="B501" t="s">
        <v>1239</v>
      </c>
      <c r="C501" t="s">
        <v>1209</v>
      </c>
    </row>
    <row r="502" spans="1:3">
      <c r="A502" s="15" t="s">
        <v>83</v>
      </c>
      <c r="B502" t="s">
        <v>1240</v>
      </c>
      <c r="C502" t="s">
        <v>1210</v>
      </c>
    </row>
    <row r="503" spans="1:3">
      <c r="A503" s="15" t="s">
        <v>83</v>
      </c>
      <c r="B503" t="s">
        <v>1241</v>
      </c>
      <c r="C503" t="s">
        <v>1211</v>
      </c>
    </row>
    <row r="504" spans="1:3">
      <c r="A504" s="15" t="s">
        <v>83</v>
      </c>
      <c r="B504" t="s">
        <v>1242</v>
      </c>
      <c r="C504" t="s">
        <v>1212</v>
      </c>
    </row>
    <row r="505" spans="1:3">
      <c r="A505" s="15" t="s">
        <v>83</v>
      </c>
      <c r="B505" t="s">
        <v>1243</v>
      </c>
      <c r="C505" t="s">
        <v>1213</v>
      </c>
    </row>
    <row r="506" spans="1:3">
      <c r="A506" s="15" t="s">
        <v>83</v>
      </c>
      <c r="B506" t="s">
        <v>1244</v>
      </c>
      <c r="C506" t="s">
        <v>1214</v>
      </c>
    </row>
    <row r="507" spans="1:3">
      <c r="A507" s="15" t="s">
        <v>83</v>
      </c>
      <c r="B507" t="s">
        <v>1247</v>
      </c>
      <c r="C507" t="s">
        <v>1245</v>
      </c>
    </row>
    <row r="508" spans="1:3">
      <c r="A508" s="15" t="s">
        <v>83</v>
      </c>
      <c r="B508" t="s">
        <v>1248</v>
      </c>
      <c r="C508" t="s">
        <v>1246</v>
      </c>
    </row>
    <row r="509" spans="1:3">
      <c r="A509" s="41" t="s">
        <v>1262</v>
      </c>
      <c r="B509" s="41">
        <v>1</v>
      </c>
      <c r="C509" s="41" t="s">
        <v>1263</v>
      </c>
    </row>
    <row r="510" spans="1:3">
      <c r="A510" s="15" t="s">
        <v>1262</v>
      </c>
      <c r="B510" s="15">
        <v>2</v>
      </c>
      <c r="C510" s="15" t="s">
        <v>1264</v>
      </c>
    </row>
    <row r="511" spans="1:3">
      <c r="A511" s="15" t="s">
        <v>1262</v>
      </c>
      <c r="B511" s="15">
        <v>3</v>
      </c>
      <c r="C511" s="15" t="s">
        <v>335</v>
      </c>
    </row>
    <row r="512" spans="1:3">
      <c r="A512" s="15" t="s">
        <v>1262</v>
      </c>
      <c r="B512" s="15">
        <v>4</v>
      </c>
      <c r="C512" s="15" t="s">
        <v>1265</v>
      </c>
    </row>
    <row r="513" spans="1:3">
      <c r="A513" s="15" t="s">
        <v>1262</v>
      </c>
      <c r="B513" s="15">
        <v>5</v>
      </c>
      <c r="C513" s="15" t="s">
        <v>1266</v>
      </c>
    </row>
    <row r="514" spans="1:3">
      <c r="A514" s="15" t="s">
        <v>1262</v>
      </c>
      <c r="B514" s="15">
        <v>6</v>
      </c>
      <c r="C514" s="15" t="s">
        <v>1267</v>
      </c>
    </row>
    <row r="515" spans="1:3">
      <c r="A515" s="15" t="s">
        <v>1262</v>
      </c>
      <c r="B515" s="15">
        <v>7</v>
      </c>
      <c r="C515" s="15" t="s">
        <v>1268</v>
      </c>
    </row>
    <row r="516" spans="1:3">
      <c r="A516" s="15" t="s">
        <v>1262</v>
      </c>
      <c r="B516" s="15">
        <v>8</v>
      </c>
      <c r="C516" s="15" t="s">
        <v>1269</v>
      </c>
    </row>
    <row r="517" spans="1:3">
      <c r="A517" s="15" t="s">
        <v>1262</v>
      </c>
      <c r="B517" s="44" t="s">
        <v>140</v>
      </c>
      <c r="C517" s="15" t="s">
        <v>141</v>
      </c>
    </row>
    <row r="518" spans="1:3">
      <c r="A518" s="15" t="s">
        <v>1277</v>
      </c>
      <c r="B518" s="15">
        <v>1</v>
      </c>
      <c r="C518" s="15" t="s">
        <v>1278</v>
      </c>
    </row>
    <row r="519" spans="1:3">
      <c r="A519" s="15" t="s">
        <v>1277</v>
      </c>
      <c r="B519" s="15">
        <v>2</v>
      </c>
      <c r="C519" s="15" t="s">
        <v>1279</v>
      </c>
    </row>
    <row r="520" spans="1:3">
      <c r="A520" s="15" t="s">
        <v>1277</v>
      </c>
      <c r="B520" s="15">
        <v>3</v>
      </c>
      <c r="C520" s="15" t="s">
        <v>1280</v>
      </c>
    </row>
    <row r="521" spans="1:3">
      <c r="A521" s="15" t="s">
        <v>1277</v>
      </c>
      <c r="B521" s="15">
        <v>4</v>
      </c>
      <c r="C521" s="15" t="s">
        <v>1281</v>
      </c>
    </row>
    <row r="522" spans="1:3">
      <c r="A522" s="15" t="s">
        <v>1277</v>
      </c>
      <c r="B522" s="15">
        <v>5</v>
      </c>
      <c r="C522" s="15" t="s">
        <v>1282</v>
      </c>
    </row>
    <row r="523" spans="1:3">
      <c r="A523" s="15" t="s">
        <v>1277</v>
      </c>
      <c r="B523" s="15">
        <v>6</v>
      </c>
      <c r="C523" s="15" t="s">
        <v>101</v>
      </c>
    </row>
    <row r="524" spans="1:3">
      <c r="A524" s="15" t="s">
        <v>1277</v>
      </c>
      <c r="B524" s="15">
        <v>7</v>
      </c>
      <c r="C524" s="15" t="s">
        <v>102</v>
      </c>
    </row>
    <row r="525" spans="1:3">
      <c r="A525" s="15" t="s">
        <v>1277</v>
      </c>
      <c r="B525" s="15">
        <v>8</v>
      </c>
      <c r="C525" s="15" t="s">
        <v>1283</v>
      </c>
    </row>
    <row r="526" spans="1:3">
      <c r="A526" s="15" t="s">
        <v>1277</v>
      </c>
      <c r="B526" s="15">
        <v>9</v>
      </c>
      <c r="C526" s="15" t="s">
        <v>1284</v>
      </c>
    </row>
    <row r="527" spans="1:3">
      <c r="A527" s="15" t="s">
        <v>1277</v>
      </c>
      <c r="B527" s="15">
        <v>10</v>
      </c>
      <c r="C527" s="15" t="s">
        <v>1285</v>
      </c>
    </row>
    <row r="528" spans="1:3">
      <c r="A528" s="15" t="s">
        <v>1277</v>
      </c>
      <c r="B528" s="15">
        <v>11</v>
      </c>
      <c r="C528" s="15" t="s">
        <v>1286</v>
      </c>
    </row>
    <row r="529" spans="1:3">
      <c r="A529" s="15" t="s">
        <v>1277</v>
      </c>
      <c r="B529" s="15">
        <v>12</v>
      </c>
      <c r="C529" s="15" t="s">
        <v>1287</v>
      </c>
    </row>
    <row r="530" spans="1:3">
      <c r="A530" s="15" t="s">
        <v>1277</v>
      </c>
      <c r="B530" s="15">
        <v>13</v>
      </c>
      <c r="C530" s="15" t="s">
        <v>1288</v>
      </c>
    </row>
    <row r="531" spans="1:3">
      <c r="A531" s="15" t="s">
        <v>1277</v>
      </c>
      <c r="B531" s="15">
        <v>14</v>
      </c>
      <c r="C531" s="15" t="s">
        <v>1289</v>
      </c>
    </row>
    <row r="532" spans="1:3">
      <c r="A532" s="15" t="s">
        <v>1277</v>
      </c>
      <c r="B532" s="15">
        <v>15</v>
      </c>
      <c r="C532" s="15" t="s">
        <v>1290</v>
      </c>
    </row>
    <row r="533" spans="1:3">
      <c r="A533" s="15" t="s">
        <v>1277</v>
      </c>
      <c r="B533" s="15">
        <v>16</v>
      </c>
      <c r="C533" s="15" t="s">
        <v>1291</v>
      </c>
    </row>
    <row r="534" spans="1:3">
      <c r="A534" s="15" t="s">
        <v>1277</v>
      </c>
      <c r="B534" s="15">
        <v>17</v>
      </c>
      <c r="C534" s="15" t="s">
        <v>1292</v>
      </c>
    </row>
    <row r="535" spans="1:3">
      <c r="A535" s="15" t="s">
        <v>481</v>
      </c>
      <c r="B535" s="15">
        <v>1</v>
      </c>
      <c r="C535" s="15" t="s">
        <v>1300</v>
      </c>
    </row>
    <row r="536" spans="1:3">
      <c r="A536" s="15" t="s">
        <v>481</v>
      </c>
      <c r="B536" s="15">
        <v>2</v>
      </c>
      <c r="C536" s="15" t="s">
        <v>1301</v>
      </c>
    </row>
    <row r="537" spans="1:3">
      <c r="A537" s="15" t="s">
        <v>481</v>
      </c>
      <c r="B537" s="15">
        <v>3</v>
      </c>
      <c r="C537" s="15" t="s">
        <v>62</v>
      </c>
    </row>
    <row r="538" spans="1:3">
      <c r="A538" s="15" t="s">
        <v>481</v>
      </c>
      <c r="B538" s="15">
        <v>4</v>
      </c>
      <c r="C538" s="15" t="s">
        <v>98</v>
      </c>
    </row>
    <row r="539" spans="1:3">
      <c r="A539" s="15" t="s">
        <v>481</v>
      </c>
      <c r="B539" s="15">
        <v>5</v>
      </c>
      <c r="C539" s="15" t="s">
        <v>1302</v>
      </c>
    </row>
    <row r="540" spans="1:3">
      <c r="A540" s="15" t="s">
        <v>603</v>
      </c>
      <c r="B540" s="15">
        <v>1</v>
      </c>
      <c r="C540" s="15" t="s">
        <v>586</v>
      </c>
    </row>
    <row r="541" spans="1:3">
      <c r="A541" s="15" t="s">
        <v>603</v>
      </c>
      <c r="B541" s="15">
        <v>2</v>
      </c>
      <c r="C541" s="15" t="s">
        <v>1312</v>
      </c>
    </row>
    <row r="542" spans="1:3">
      <c r="A542" s="15" t="s">
        <v>603</v>
      </c>
      <c r="B542" s="15">
        <v>3</v>
      </c>
      <c r="C542" s="15" t="s">
        <v>1313</v>
      </c>
    </row>
    <row r="543" spans="1:3">
      <c r="A543" s="15" t="s">
        <v>603</v>
      </c>
      <c r="B543" s="15">
        <v>4</v>
      </c>
      <c r="C543" s="15" t="s">
        <v>1314</v>
      </c>
    </row>
  </sheetData>
  <sheetProtection selectLockedCells="1" selectUnlockedCells="1"/>
  <autoFilter ref="A1:E543" xr:uid="{95A59B9F-C76E-451A-ABD2-BBA7845B6EC3}"/>
  <phoneticPr fontId="1" type="noConversion"/>
  <conditionalFormatting sqref="D224:H476 A224:A476 A2:H223 A477:H2000">
    <cfRule type="expression" dxfId="2" priority="3">
      <formula>NOT($A2=$A1)</formula>
    </cfRule>
  </conditionalFormatting>
  <conditionalFormatting sqref="C224:C476">
    <cfRule type="duplicateValues" dxfId="1" priority="2"/>
  </conditionalFormatting>
  <conditionalFormatting sqref="B224:B476">
    <cfRule type="duplicateValues" dxfId="0" priority="1"/>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4" sqref="A4"/>
    </sheetView>
  </sheetViews>
  <sheetFormatPr defaultColWidth="8.875" defaultRowHeight="15.75"/>
  <cols>
    <col min="1" max="1" width="29.75" customWidth="1" collapsed="1"/>
    <col min="2" max="2" width="33.125" customWidth="1" collapsed="1"/>
    <col min="3" max="3" width="10.875" bestFit="1" customWidth="1" collapsed="1"/>
    <col min="4" max="4" width="10.125" bestFit="1" customWidth="1" collapsed="1"/>
    <col min="5" max="5" width="13.75" bestFit="1" customWidth="1" collapsed="1"/>
    <col min="6" max="6" width="15.875" bestFit="1" customWidth="1" collapsed="1"/>
  </cols>
  <sheetData>
    <row r="1" spans="1:8" s="3" customFormat="1" ht="18" customHeight="1">
      <c r="A1" s="12" t="s">
        <v>5</v>
      </c>
      <c r="B1" s="12" t="s">
        <v>6</v>
      </c>
      <c r="C1" s="13" t="s">
        <v>9</v>
      </c>
      <c r="D1" s="12" t="s">
        <v>7</v>
      </c>
      <c r="E1" s="12" t="s">
        <v>8</v>
      </c>
      <c r="F1" s="14" t="s">
        <v>13</v>
      </c>
      <c r="H1" s="4"/>
    </row>
    <row r="2" spans="1:8">
      <c r="A2" s="17" t="s">
        <v>1375</v>
      </c>
      <c r="B2" s="17" t="s">
        <v>50</v>
      </c>
      <c r="C2" s="17">
        <v>20204101</v>
      </c>
      <c r="D2" s="18" t="s">
        <v>36</v>
      </c>
      <c r="E2" s="19" t="s">
        <v>36</v>
      </c>
      <c r="F2" s="17" t="s">
        <v>14</v>
      </c>
    </row>
  </sheetData>
  <pageMargins left="0.7" right="0.7" top="0.75" bottom="0.75" header="0.3" footer="0.3"/>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Ayaz Taher</cp:lastModifiedBy>
  <cp:revision>69</cp:revision>
  <cp:lastPrinted>1601-01-01T00:00:00Z</cp:lastPrinted>
  <dcterms:created xsi:type="dcterms:W3CDTF">2011-04-25T12:27:36Z</dcterms:created>
  <dcterms:modified xsi:type="dcterms:W3CDTF">2020-04-13T13:25:58Z</dcterms:modified>
</cp:coreProperties>
</file>